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Частина_1" sheetId="1" r:id="rId1"/>
    <sheet name="Частина_2" sheetId="2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83" i="2" l="1"/>
  <c r="I82" i="2"/>
  <c r="I79" i="2"/>
  <c r="R65" i="2"/>
  <c r="R83" i="2" s="1"/>
  <c r="Q65" i="2"/>
  <c r="Q83" i="2" s="1"/>
  <c r="L65" i="2"/>
  <c r="L83" i="2" s="1"/>
  <c r="K65" i="2"/>
  <c r="K83" i="2" s="1"/>
  <c r="P64" i="2"/>
  <c r="H64" i="2"/>
  <c r="H65" i="2" s="1"/>
  <c r="I63" i="2"/>
  <c r="P60" i="2"/>
  <c r="P65" i="2" s="1"/>
  <c r="P83" i="2" s="1"/>
  <c r="N60" i="2"/>
  <c r="N65" i="2" s="1"/>
  <c r="N83" i="2" s="1"/>
  <c r="L60" i="2"/>
  <c r="K60" i="2"/>
  <c r="J60" i="2"/>
  <c r="J65" i="2" s="1"/>
  <c r="J83" i="2" s="1"/>
  <c r="I60" i="2"/>
  <c r="P53" i="2"/>
  <c r="M53" i="2"/>
  <c r="M83" i="2" s="1"/>
  <c r="L53" i="2"/>
  <c r="K53" i="2"/>
  <c r="J53" i="2"/>
  <c r="I53" i="2"/>
  <c r="O46" i="1"/>
  <c r="N46" i="1"/>
  <c r="L46" i="1"/>
  <c r="J46" i="1"/>
  <c r="F46" i="1"/>
  <c r="D46" i="1"/>
  <c r="Q46" i="1" s="1"/>
  <c r="Q45" i="1"/>
  <c r="Q44" i="1"/>
  <c r="H83" i="2" l="1"/>
  <c r="I83" i="2" s="1"/>
  <c r="I65" i="2"/>
  <c r="I64" i="2"/>
</calcChain>
</file>

<file path=xl/sharedStrings.xml><?xml version="1.0" encoding="utf-8"?>
<sst xmlns="http://schemas.openxmlformats.org/spreadsheetml/2006/main" count="284" uniqueCount="215">
  <si>
    <t>Міністерство освіти і науки  України</t>
  </si>
  <si>
    <t>ДВНЗ "Прикарпатський національний університет імені Василя Стефаника"</t>
  </si>
  <si>
    <t xml:space="preserve">     “Затверджую”</t>
  </si>
  <si>
    <t>Ректор</t>
  </si>
  <si>
    <t>І.Є. Цепенда</t>
  </si>
  <si>
    <t>(підпис)             (прізвище та ініціали)</t>
  </si>
  <si>
    <t>Професійна кваліфікація</t>
  </si>
  <si>
    <t>"___"_____________20__ року</t>
  </si>
  <si>
    <t>М.П.</t>
  </si>
  <si>
    <t>Затверджено Вченою радою університету протокол № __ від _______________20__ р.</t>
  </si>
  <si>
    <t>1 рік 4 місяці</t>
  </si>
  <si>
    <t xml:space="preserve">Строк навчання </t>
  </si>
  <si>
    <t>Н А В Ч А Л Ь Н И Й    П Л А Н</t>
  </si>
  <si>
    <t>бакалавр, спеціаліст</t>
  </si>
  <si>
    <t xml:space="preserve">Підготовки </t>
  </si>
  <si>
    <t>магістра</t>
  </si>
  <si>
    <t xml:space="preserve">з галузі знань </t>
  </si>
  <si>
    <t>11 Математика та статистика</t>
  </si>
  <si>
    <t xml:space="preserve">на основі </t>
  </si>
  <si>
    <t>Освітньо-професійна програма</t>
  </si>
  <si>
    <t>Прикладна та теоретична статистика</t>
  </si>
  <si>
    <t>за спеціальністю</t>
  </si>
  <si>
    <t>112 Статистика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</si>
  <si>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</si>
  <si>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</si>
  <si>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</si>
  <si>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</si>
  <si>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</si>
  <si>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</si>
  <si>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</si>
  <si>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</si>
  <si>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</si>
  <si>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</si>
  <si>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</si>
  <si>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</si>
  <si>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</si>
  <si>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</si>
  <si>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</si>
  <si>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</si>
  <si>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</si>
  <si>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</si>
  <si>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</si>
  <si>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</si>
  <si>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</si>
  <si>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</si>
  <si>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</si>
  <si>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</si>
  <si>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</si>
  <si>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</si>
  <si>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</si>
  <si>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</si>
  <si>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</si>
  <si>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</si>
  <si>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</si>
  <si>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</si>
  <si>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</si>
  <si>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</si>
  <si>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</si>
  <si>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</si>
  <si>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</si>
  <si>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</si>
  <si>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</si>
  <si>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</si>
  <si>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</si>
  <si>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</si>
  <si>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</si>
  <si>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</si>
  <si>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</si>
  <si>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</si>
  <si>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</si>
  <si>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</si>
  <si>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</si>
  <si>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</si>
  <si>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</si>
  <si>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</si>
  <si>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</si>
  <si>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</si>
  <si>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</si>
  <si>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</si>
  <si>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</si>
  <si>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</si>
  <si>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</si>
  <si>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</si>
  <si>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</si>
  <si>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</si>
  <si>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</si>
  <si>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</si>
  <si>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</si>
  <si>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</si>
  <si>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</si>
  <si>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</si>
  <si>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</si>
  <si>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</si>
  <si>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КВ</t>
  </si>
  <si>
    <t xml:space="preserve">К </t>
  </si>
  <si>
    <t>К</t>
  </si>
  <si>
    <t>С</t>
  </si>
  <si>
    <t>ВП</t>
  </si>
  <si>
    <t>Т</t>
  </si>
  <si>
    <t xml:space="preserve">С </t>
  </si>
  <si>
    <t>А</t>
  </si>
  <si>
    <t>ПОЗНАЧЕННЯ:</t>
  </si>
  <si>
    <t>Т - Теоретичне навчання; КС - Контроль за самостійною роботою; К - Канікули; С - Екзаменаційна сесія; ВП - Виробнича практика; А - Атестація; КВ - Науково-дослідна практика, магістерська робота (проект);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</si>
  <si>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</si>
  <si>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</si>
  <si>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</si>
  <si>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</si>
  <si>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</si>
  <si>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Контроль за самостійною роботою</t>
  </si>
  <si>
    <t>Канікули</t>
  </si>
  <si>
    <t>Екзаменаційна сесія</t>
  </si>
  <si>
    <t>Виробнича практика</t>
  </si>
  <si>
    <t>Кваліфікаційна робота</t>
  </si>
  <si>
    <t>Атестація</t>
  </si>
  <si>
    <t>Всього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</si>
  <si>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</si>
  <si>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</si>
  <si>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</si>
  <si>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</si>
  <si>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</si>
  <si>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</si>
  <si>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Дипломна робота (проект)</t>
  </si>
  <si>
    <t>дипл. робота(проект)</t>
  </si>
  <si>
    <t>Науково-дослідна</t>
  </si>
  <si>
    <t>Разом</t>
  </si>
  <si>
    <t>V. План навчального процесу</t>
  </si>
  <si>
    <t>№ з/п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</si>
  <si>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</si>
  <si>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</si>
  <si>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</si>
  <si>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</si>
  <si>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</si>
  <si>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</si>
  <si>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</si>
  <si>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</si>
  <si>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</si>
  <si>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</si>
  <si>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</si>
  <si>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</si>
  <si>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</si>
  <si>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проекти</t>
  </si>
  <si>
    <t>роботи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</si>
  <si>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</si>
  <si>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</si>
  <si>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</si>
  <si>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</si>
  <si>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</si>
  <si>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</si>
  <si>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</si>
  <si>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</si>
  <si>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1. НОРМАТИВНІ НАВЧАЛЬНІ ДИСЦИПЛІНИ</t>
  </si>
  <si>
    <r>
      <rPr>
        <b/>
        <sz val="11"/>
        <rFont val="Times New Roman"/>
        <family val="1"/>
        <charset val="204"/>
      </rPr>
      <t>1.1. Цикл загальної підготовки (</t>
    </r>
    <r>
      <rPr>
        <b/>
        <sz val="10"/>
        <rFont val="Times New Roman"/>
        <family val="1"/>
        <charset val="204"/>
      </rPr>
      <t>12 кредитів)</t>
    </r>
  </si>
  <si>
    <t>ОК1</t>
  </si>
  <si>
    <t>Методологія та організація наукових досліджень</t>
  </si>
  <si>
    <t>ОК2</t>
  </si>
  <si>
    <t>Англійська мова наукового спілкування</t>
  </si>
  <si>
    <t>1,2</t>
  </si>
  <si>
    <t>Всього за циклом:</t>
  </si>
  <si>
    <t>1.2. Цикл професійної підготовки (51 кредит)</t>
  </si>
  <si>
    <t>1.2.1. Теоретична підготовка (24 кредити)</t>
  </si>
  <si>
    <t>ОК3</t>
  </si>
  <si>
    <t>Теорія і методика вибіркових обстежень</t>
  </si>
  <si>
    <t>ОК4</t>
  </si>
  <si>
    <t>Непараметрична статистика</t>
  </si>
  <si>
    <t>ОК5</t>
  </si>
  <si>
    <t>Стохастичний аналіз</t>
  </si>
  <si>
    <t>ОК6</t>
  </si>
  <si>
    <t>Статистичний аналіз з R</t>
  </si>
  <si>
    <t>Всього:</t>
  </si>
  <si>
    <t>1.2.2. Практична підготовка (27 кредитів)</t>
  </si>
  <si>
    <t>ОК7</t>
  </si>
  <si>
    <t>ОК8</t>
  </si>
  <si>
    <t>Науково-дослідна практика, магістерська робота (проект)</t>
  </si>
  <si>
    <r>
      <rPr>
        <b/>
        <sz val="11"/>
        <rFont val="Times New Roman"/>
        <family val="1"/>
        <charset val="204"/>
      </rPr>
      <t xml:space="preserve">2. ВИБІРКОВІ НАВЧАЛЬНІ ДИСЦИПЛІНИ </t>
    </r>
    <r>
      <rPr>
        <b/>
        <sz val="10"/>
        <rFont val="Times New Roman Cyr"/>
        <charset val="204"/>
      </rPr>
      <t>(24 кредити)</t>
    </r>
  </si>
  <si>
    <t>ВК1</t>
  </si>
  <si>
    <t>Ймовірнісні методи захисту інформації</t>
  </si>
  <si>
    <t>ВК2</t>
  </si>
  <si>
    <t>Аналіз часових рядів</t>
  </si>
  <si>
    <t>ВК3</t>
  </si>
  <si>
    <t>Статистика випадкових процесів</t>
  </si>
  <si>
    <t>ВК4</t>
  </si>
  <si>
    <t>Інтелектуальний аналіз даних</t>
  </si>
  <si>
    <t>ВК5</t>
  </si>
  <si>
    <t>Ймовірнісні методи в теорії диференціальних рівнянь</t>
  </si>
  <si>
    <t>ВК6</t>
  </si>
  <si>
    <t>Статистика і Python</t>
  </si>
  <si>
    <t>ВК7</t>
  </si>
  <si>
    <t>Ймовірнісно-статистичні методи в фінансах</t>
  </si>
  <si>
    <t>ВК8</t>
  </si>
  <si>
    <t>Ймовірнісно-статистичні методи в страхуванні</t>
  </si>
  <si>
    <t>ВК9</t>
  </si>
  <si>
    <t>Статистичні методи в медицині та біології</t>
  </si>
  <si>
    <t>ВК10</t>
  </si>
  <si>
    <t>Статистичні методи в соціології та психології</t>
  </si>
  <si>
    <t>ВК11</t>
  </si>
  <si>
    <t>Випадкові процеси у моделюванні економіки</t>
  </si>
  <si>
    <t>ВК12</t>
  </si>
  <si>
    <t>Технології Big Data</t>
  </si>
  <si>
    <r>
      <rPr>
        <b/>
        <sz val="11"/>
        <rFont val="Times New Roman"/>
        <family val="1"/>
        <charset val="204"/>
      </rPr>
      <t xml:space="preserve">3. АТЕСТАЦІЯ </t>
    </r>
    <r>
      <rPr>
        <b/>
        <sz val="10"/>
        <rFont val="Times New Roman Cyr"/>
        <charset val="204"/>
      </rPr>
      <t>(3 кредити)</t>
    </r>
  </si>
  <si>
    <t>ОК9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</si>
  <si>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</si>
  <si>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</si>
  <si>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</si>
  <si>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</si>
  <si>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</si>
  <si>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</si>
  <si>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Декан факультету _____________________  Пилипів В.М.</t>
  </si>
  <si>
    <t>Навчальний план затверджено вченою радою факультету  математики та інформатики     (протокол №1  від  "28" серпня 2020  року)</t>
  </si>
  <si>
    <t>Погоджено: навчально-методичний відділ</t>
  </si>
  <si>
    <t>Завідувач випускової кафедри</t>
  </si>
  <si>
    <t>Загороднюк А.В.</t>
  </si>
  <si>
    <t>Гарант освітньої програми</t>
  </si>
  <si>
    <t>Осипчук М.М</t>
  </si>
  <si>
    <t>"_____" ____________________ 20__ р.</t>
  </si>
  <si>
    <t>(підпис, прізвище та ініціали)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</si>
</sst>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 Cyr"/>
      <charset val="204"/>
    </font>
    <font>
      <sz val="9"/>
      <color rgb="FF000000"/>
      <name val="Times New Roman Cyr"/>
      <charset val="204"/>
    </font>
    <font>
      <sz val="8"/>
      <color rgb="FF000000"/>
      <name val="Arial"/>
      <family val="2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10"/>
      <name val="Times New Roman Cyr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rgb="FF31363B"/>
      </bottom>
      <diagonal/>
    </border>
    <border>
      <left/>
      <right/>
      <top style="thin">
        <color rgb="FF31363B"/>
      </top>
      <bottom style="thin">
        <color auto="1"/>
      </bottom>
      <diagonal/>
    </border>
    <border>
      <left style="medium">
        <color auto="1"/>
      </left>
      <right style="thin">
        <color rgb="FF31363B"/>
      </right>
      <top style="medium">
        <color auto="1"/>
      </top>
      <bottom style="thin">
        <color rgb="FF31363B"/>
      </bottom>
      <diagonal/>
    </border>
    <border>
      <left style="thin">
        <color rgb="FF31363B"/>
      </left>
      <right style="thin">
        <color rgb="FF31363B"/>
      </right>
      <top style="medium">
        <color auto="1"/>
      </top>
      <bottom style="thin">
        <color rgb="FF31363B"/>
      </bottom>
      <diagonal/>
    </border>
    <border>
      <left style="thin">
        <color rgb="FF31363B"/>
      </left>
      <right style="medium">
        <color auto="1"/>
      </right>
      <top style="medium">
        <color auto="1"/>
      </top>
      <bottom style="thin">
        <color rgb="FF31363B"/>
      </bottom>
      <diagonal/>
    </border>
    <border>
      <left style="thin">
        <color rgb="FF31363B"/>
      </left>
      <right style="thin">
        <color rgb="FF31363B"/>
      </right>
      <top style="thin">
        <color rgb="FF31363B"/>
      </top>
      <bottom style="thin">
        <color rgb="FF31363B"/>
      </bottom>
      <diagonal/>
    </border>
    <border>
      <left style="thin">
        <color rgb="FF31363B"/>
      </left>
      <right style="medium">
        <color auto="1"/>
      </right>
      <top style="thin">
        <color rgb="FF31363B"/>
      </top>
      <bottom style="thin">
        <color rgb="FF31363B"/>
      </bottom>
      <diagonal/>
    </border>
    <border>
      <left style="medium">
        <color auto="1"/>
      </left>
      <right style="thin">
        <color rgb="FF31363B"/>
      </right>
      <top style="thin">
        <color rgb="FF31363B"/>
      </top>
      <bottom style="thin">
        <color rgb="FF31363B"/>
      </bottom>
      <diagonal/>
    </border>
    <border>
      <left style="medium">
        <color auto="1"/>
      </left>
      <right style="thin">
        <color rgb="FF31363B"/>
      </right>
      <top style="thin">
        <color rgb="FF31363B"/>
      </top>
      <bottom style="medium">
        <color auto="1"/>
      </bottom>
      <diagonal/>
    </border>
    <border>
      <left style="thin">
        <color rgb="FF31363B"/>
      </left>
      <right style="thin">
        <color rgb="FF31363B"/>
      </right>
      <top style="thin">
        <color rgb="FF31363B"/>
      </top>
      <bottom style="medium">
        <color auto="1"/>
      </bottom>
      <diagonal/>
    </border>
    <border>
      <left style="thin">
        <color rgb="FF31363B"/>
      </left>
      <right style="medium">
        <color auto="1"/>
      </right>
      <top style="thin">
        <color rgb="FF31363B"/>
      </top>
      <bottom style="medium">
        <color auto="1"/>
      </bottom>
      <diagonal/>
    </border>
    <border>
      <left style="thin">
        <color rgb="FF31363B"/>
      </left>
      <right style="thin">
        <color rgb="FF31363B"/>
      </right>
      <top style="thin">
        <color rgb="FF31363B"/>
      </top>
      <bottom/>
      <diagonal/>
    </border>
    <border>
      <left style="thin">
        <color auto="1"/>
      </left>
      <right style="thin">
        <color rgb="FF31363B"/>
      </right>
      <top style="thin">
        <color rgb="FF31363B"/>
      </top>
      <bottom style="thin">
        <color rgb="FF31363B"/>
      </bottom>
      <diagonal/>
    </border>
    <border>
      <left style="thin">
        <color rgb="FF31363B"/>
      </left>
      <right style="thin">
        <color rgb="FF31363B"/>
      </right>
      <top/>
      <bottom style="thin">
        <color rgb="FF31363B"/>
      </bottom>
      <diagonal/>
    </border>
    <border>
      <left style="medium">
        <color auto="1"/>
      </left>
      <right style="thin">
        <color rgb="FF31363B"/>
      </right>
      <top style="medium">
        <color auto="1"/>
      </top>
      <bottom/>
      <diagonal/>
    </border>
    <border>
      <left style="thin">
        <color rgb="FF31363B"/>
      </left>
      <right style="thin">
        <color rgb="FF31363B"/>
      </right>
      <top style="medium">
        <color auto="1"/>
      </top>
      <bottom/>
      <diagonal/>
    </border>
    <border>
      <left style="thin">
        <color rgb="FF31363B"/>
      </left>
      <right/>
      <top style="medium">
        <color auto="1"/>
      </top>
      <bottom style="thin">
        <color rgb="FF31363B"/>
      </bottom>
      <diagonal/>
    </border>
    <border>
      <left/>
      <right/>
      <top style="medium">
        <color auto="1"/>
      </top>
      <bottom style="thin">
        <color rgb="FF31363B"/>
      </bottom>
      <diagonal/>
    </border>
    <border>
      <left/>
      <right/>
      <top style="thin">
        <color rgb="FF31363B"/>
      </top>
      <bottom style="thin">
        <color rgb="FF31363B"/>
      </bottom>
      <diagonal/>
    </border>
    <border>
      <left style="thin">
        <color rgb="FF31363B"/>
      </left>
      <right/>
      <top style="thin">
        <color rgb="FF31363B"/>
      </top>
      <bottom style="thin">
        <color rgb="FF31363B"/>
      </bottom>
      <diagonal/>
    </border>
    <border>
      <left style="thin">
        <color rgb="FF31363B"/>
      </left>
      <right/>
      <top style="thin">
        <color rgb="FF31363B"/>
      </top>
      <bottom style="medium">
        <color rgb="FF31363B"/>
      </bottom>
      <diagonal/>
    </border>
    <border>
      <left style="thin">
        <color rgb="FF31363B"/>
      </left>
      <right style="medium">
        <color auto="1"/>
      </right>
      <top style="thin">
        <color rgb="FF31363B"/>
      </top>
      <bottom/>
      <diagonal/>
    </border>
    <border>
      <left style="thin">
        <color rgb="FF31363B"/>
      </left>
      <right style="thin">
        <color rgb="FF31363B"/>
      </right>
      <top style="medium">
        <color rgb="FF31363B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rgb="FF31363B"/>
      </top>
      <bottom style="thin">
        <color rgb="FF31363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31363B"/>
      </right>
      <top style="thin">
        <color rgb="FF31363B"/>
      </top>
      <bottom/>
      <diagonal/>
    </border>
    <border>
      <left style="thin">
        <color rgb="FF31363B"/>
      </left>
      <right style="medium">
        <color auto="1"/>
      </right>
      <top/>
      <bottom style="thin">
        <color rgb="FF31363B"/>
      </bottom>
      <diagonal/>
    </border>
    <border>
      <left style="medium">
        <color auto="1"/>
      </left>
      <right style="thin">
        <color rgb="FF31363B"/>
      </right>
      <top/>
      <bottom style="thin">
        <color rgb="FF31363B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7" fillId="0" borderId="0"/>
  </cellStyleXfs>
  <cellXfs count="166">
    <xf numFmtId="0" fontId="0" fillId="0" borderId="0" xfId="0"/>
    <xf numFmtId="0" fontId="9" fillId="0" borderId="12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textRotation="90"/>
    </xf>
    <xf numFmtId="49" fontId="1" fillId="0" borderId="5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textRotation="90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left" vertical="center"/>
    </xf>
    <xf numFmtId="0" fontId="3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/>
    <xf numFmtId="0" fontId="5" fillId="0" borderId="0" xfId="0" applyFont="1" applyBorder="1" applyAlignment="1"/>
    <xf numFmtId="0" fontId="1" fillId="0" borderId="0" xfId="0" applyFont="1" applyBorder="1" applyAlignment="1"/>
    <xf numFmtId="0" fontId="1" fillId="0" borderId="1" xfId="0" applyFont="1" applyBorder="1"/>
    <xf numFmtId="0" fontId="5" fillId="0" borderId="1" xfId="0" applyFont="1" applyBorder="1"/>
    <xf numFmtId="0" fontId="7" fillId="0" borderId="0" xfId="0" applyFont="1"/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/>
    <xf numFmtId="0" fontId="10" fillId="0" borderId="0" xfId="0" applyFont="1" applyBorder="1" applyAlignment="1">
      <alignment horizontal="center"/>
    </xf>
    <xf numFmtId="0" fontId="7" fillId="0" borderId="0" xfId="0" applyFont="1" applyBorder="1"/>
    <xf numFmtId="0" fontId="1" fillId="0" borderId="0" xfId="0" applyFont="1" applyBorder="1" applyAlignment="1">
      <alignment horizontal="center" textRotation="90"/>
    </xf>
    <xf numFmtId="49" fontId="8" fillId="0" borderId="6" xfId="0" applyNumberFormat="1" applyFont="1" applyBorder="1" applyAlignment="1">
      <alignment horizontal="center" vertical="center" textRotation="90"/>
    </xf>
    <xf numFmtId="49" fontId="8" fillId="0" borderId="7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9" xfId="0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top"/>
    </xf>
    <xf numFmtId="49" fontId="12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/>
    </xf>
    <xf numFmtId="0" fontId="13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49" fontId="16" fillId="0" borderId="0" xfId="0" applyNumberFormat="1" applyFont="1" applyAlignment="1" applyProtection="1">
      <alignment vertical="top"/>
      <protection locked="0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9" fillId="0" borderId="0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3" fillId="0" borderId="8" xfId="0" applyFont="1" applyBorder="1" applyAlignment="1">
      <alignment horizontal="left" vertical="top"/>
    </xf>
    <xf numFmtId="0" fontId="24" fillId="0" borderId="26" xfId="0" applyFont="1" applyBorder="1"/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vertical="top"/>
    </xf>
    <xf numFmtId="0" fontId="25" fillId="0" borderId="6" xfId="0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0" fontId="15" fillId="0" borderId="8" xfId="0" applyFont="1" applyBorder="1" applyAlignment="1">
      <alignment vertical="top"/>
    </xf>
    <xf numFmtId="0" fontId="27" fillId="0" borderId="6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28" fillId="0" borderId="6" xfId="0" applyFont="1" applyBorder="1" applyAlignment="1">
      <alignment horizontal="center" vertical="top"/>
    </xf>
    <xf numFmtId="0" fontId="28" fillId="0" borderId="7" xfId="0" applyFont="1" applyBorder="1" applyAlignment="1">
      <alignment horizontal="center" vertical="top"/>
    </xf>
    <xf numFmtId="0" fontId="26" fillId="0" borderId="0" xfId="0" applyFont="1" applyAlignment="1">
      <alignment vertical="top"/>
    </xf>
    <xf numFmtId="0" fontId="29" fillId="0" borderId="27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center" vertical="top" wrapText="1"/>
    </xf>
    <xf numFmtId="0" fontId="29" fillId="0" borderId="26" xfId="0" applyFont="1" applyBorder="1" applyAlignment="1">
      <alignment horizontal="center" vertical="top" wrapText="1"/>
    </xf>
    <xf numFmtId="0" fontId="26" fillId="0" borderId="28" xfId="0" applyFont="1" applyBorder="1" applyAlignment="1">
      <alignment horizontal="center" vertical="top" wrapText="1"/>
    </xf>
    <xf numFmtId="0" fontId="29" fillId="0" borderId="28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/>
    </xf>
    <xf numFmtId="0" fontId="28" fillId="0" borderId="14" xfId="0" applyFont="1" applyBorder="1" applyAlignment="1">
      <alignment horizontal="center" vertical="top"/>
    </xf>
    <xf numFmtId="0" fontId="28" fillId="0" borderId="30" xfId="0" applyFont="1" applyBorder="1" applyAlignment="1">
      <alignment horizontal="center" vertical="top"/>
    </xf>
    <xf numFmtId="0" fontId="15" fillId="0" borderId="30" xfId="0" applyFont="1" applyBorder="1" applyAlignment="1">
      <alignment horizontal="center" vertical="top"/>
    </xf>
    <xf numFmtId="0" fontId="28" fillId="0" borderId="0" xfId="0" applyFont="1" applyAlignment="1">
      <alignment vertical="top"/>
    </xf>
    <xf numFmtId="0" fontId="28" fillId="0" borderId="10" xfId="0" applyFont="1" applyBorder="1" applyAlignment="1">
      <alignment horizontal="center" vertical="top"/>
    </xf>
    <xf numFmtId="0" fontId="28" fillId="0" borderId="11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23" fillId="0" borderId="0" xfId="1" applyFont="1" applyBorder="1" applyAlignment="1">
      <alignment vertical="top" wrapText="1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/>
    </xf>
    <xf numFmtId="0" fontId="25" fillId="0" borderId="0" xfId="0" applyFont="1"/>
    <xf numFmtId="0" fontId="2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32" xfId="0" applyFont="1" applyBorder="1" applyAlignment="1">
      <alignment horizontal="center"/>
    </xf>
    <xf numFmtId="0" fontId="15" fillId="0" borderId="32" xfId="0" applyFont="1" applyBorder="1" applyAlignment="1">
      <alignment horizontal="center" vertical="top"/>
    </xf>
    <xf numFmtId="0" fontId="23" fillId="0" borderId="32" xfId="0" applyFont="1" applyBorder="1" applyAlignment="1">
      <alignment horizontal="left"/>
    </xf>
    <xf numFmtId="0" fontId="23" fillId="0" borderId="0" xfId="0" applyFont="1"/>
    <xf numFmtId="0" fontId="23" fillId="0" borderId="33" xfId="0" applyFont="1" applyBorder="1" applyAlignment="1">
      <alignment vertical="top"/>
    </xf>
    <xf numFmtId="0" fontId="23" fillId="0" borderId="0" xfId="0" applyFont="1" applyBorder="1" applyAlignment="1">
      <alignment horizontal="center"/>
    </xf>
    <xf numFmtId="0" fontId="23" fillId="0" borderId="32" xfId="0" applyFont="1" applyBorder="1"/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vertical="top"/>
    </xf>
    <xf numFmtId="0" fontId="13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top"/>
    </xf>
    <xf numFmtId="0" fontId="13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textRotation="90"/>
    </xf>
    <xf numFmtId="0" fontId="15" fillId="0" borderId="6" xfId="0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15" fillId="0" borderId="12" xfId="0" applyFont="1" applyBorder="1" applyAlignment="1">
      <alignment horizontal="center" textRotation="90" wrapText="1"/>
    </xf>
    <xf numFmtId="0" fontId="15" fillId="0" borderId="21" xfId="0" applyFont="1" applyBorder="1" applyAlignment="1">
      <alignment horizontal="center" vertical="top" textRotation="90"/>
    </xf>
    <xf numFmtId="0" fontId="15" fillId="0" borderId="19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49" fontId="15" fillId="0" borderId="12" xfId="0" applyNumberFormat="1" applyFont="1" applyBorder="1" applyAlignment="1">
      <alignment horizontal="center" textRotation="90" wrapText="1"/>
    </xf>
    <xf numFmtId="0" fontId="15" fillId="0" borderId="22" xfId="0" applyFont="1" applyBorder="1" applyAlignment="1">
      <alignment horizontal="center" vertical="top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right"/>
    </xf>
    <xf numFmtId="0" fontId="21" fillId="0" borderId="25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top"/>
    </xf>
    <xf numFmtId="0" fontId="28" fillId="0" borderId="8" xfId="0" applyFont="1" applyBorder="1" applyAlignment="1">
      <alignment horizontal="right"/>
    </xf>
    <xf numFmtId="0" fontId="28" fillId="0" borderId="29" xfId="0" applyFont="1" applyBorder="1" applyAlignment="1">
      <alignment horizontal="right"/>
    </xf>
    <xf numFmtId="0" fontId="28" fillId="0" borderId="31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top"/>
    </xf>
    <xf numFmtId="0" fontId="28" fillId="0" borderId="9" xfId="0" applyFont="1" applyBorder="1" applyAlignment="1">
      <alignment horizontal="left" vertical="top"/>
    </xf>
    <xf numFmtId="0" fontId="2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left"/>
    </xf>
    <xf numFmtId="0" fontId="23" fillId="0" borderId="0" xfId="0" applyFont="1" applyBorder="1" applyAlignment="1">
      <alignment horizontal="right" vertical="top"/>
    </xf>
  </cellXfs>
  <cellStyles count="2">
    <cellStyle name="Excel Built-in Explanatory Text" xfId="1"/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136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7"/>
  <sheetViews>
    <sheetView tabSelected="1" zoomScale="110" zoomScaleNormal="110" workbookViewId="0"/>
  </sheetViews>
  <sheetFormatPr defaultColWidth="8.7109375" defaultRowHeight="15" x14ac:dyDescent="0.25"/>
  <cols>
    <col min="1" max="1" width="4.140625" style="15" customWidth="1"/>
    <col min="2" max="2" width="3" style="15" customWidth="1"/>
    <col min="3" max="13" width="3.28515625" style="15" customWidth="1"/>
    <col min="14" max="14" width="3" style="15" customWidth="1"/>
    <col min="15" max="55" width="3.28515625" style="15" customWidth="1"/>
    <col min="56" max="60" width="2.42578125" style="15" customWidth="1"/>
    <col min="61" max="65" width="1.42578125" style="15" customWidth="1"/>
    <col min="66" max="66" width="0.85546875" style="15" customWidth="1"/>
    <col min="67" max="1024" width="8.7109375" style="15"/>
  </cols>
  <sheetData>
    <row r="1" spans="1:67" x14ac:dyDescent="0.25">
      <c r="Q1" s="16" t="s">
        <v>0</v>
      </c>
    </row>
    <row r="2" spans="1:67" ht="15.75" x14ac:dyDescent="0.25">
      <c r="W2" s="17" t="s">
        <v>1</v>
      </c>
    </row>
    <row r="5" spans="1:67" ht="12" customHeight="1" x14ac:dyDescent="0.25">
      <c r="C5" s="18" t="s">
        <v>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20"/>
      <c r="AM5" s="20"/>
      <c r="AN5" s="20"/>
      <c r="AO5" s="20"/>
      <c r="AP5" s="20"/>
      <c r="AQ5" s="20"/>
      <c r="AR5" s="21"/>
      <c r="AS5" s="22"/>
      <c r="AT5" s="23"/>
      <c r="AU5" s="24"/>
      <c r="AV5" s="24"/>
      <c r="AW5" s="24"/>
      <c r="AX5" s="24"/>
      <c r="AY5" s="24"/>
      <c r="BB5" s="20"/>
      <c r="BC5" s="20"/>
      <c r="BD5" s="20"/>
      <c r="BG5" s="20"/>
      <c r="BH5" s="20"/>
      <c r="BI5" s="20"/>
      <c r="BJ5" s="20"/>
      <c r="BK5" s="20"/>
      <c r="BL5" s="20"/>
      <c r="BM5" s="20"/>
      <c r="BN5" s="20"/>
      <c r="BO5" s="20"/>
    </row>
    <row r="6" spans="1:67" ht="12" customHeight="1" x14ac:dyDescent="0.25">
      <c r="A6" s="25"/>
      <c r="B6" s="25"/>
      <c r="D6" s="26" t="s">
        <v>3</v>
      </c>
      <c r="E6" s="25"/>
      <c r="F6" s="25"/>
      <c r="G6" s="27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8"/>
      <c r="AR6" s="21"/>
      <c r="AS6" s="29"/>
      <c r="AT6" s="29"/>
      <c r="AU6" s="29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20"/>
      <c r="BJ6" s="20"/>
      <c r="BK6" s="20"/>
      <c r="BL6" s="20"/>
      <c r="BM6" s="20"/>
      <c r="BN6" s="20"/>
      <c r="BO6" s="20"/>
    </row>
    <row r="7" spans="1:67" ht="12" customHeight="1" x14ac:dyDescent="0.25">
      <c r="A7" s="30"/>
      <c r="B7" s="30"/>
      <c r="C7" s="30"/>
      <c r="D7" s="30"/>
      <c r="E7" s="30"/>
      <c r="F7" s="30"/>
      <c r="G7" s="31" t="s">
        <v>4</v>
      </c>
      <c r="H7" s="30"/>
      <c r="I7" s="30"/>
      <c r="J7" s="30"/>
      <c r="K7" s="30"/>
      <c r="L7" s="30"/>
      <c r="M7" s="30"/>
      <c r="N7" s="30"/>
      <c r="O7" s="30"/>
      <c r="AQ7" s="21"/>
      <c r="AS7" s="29"/>
      <c r="AT7" s="29"/>
      <c r="AU7" s="29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20"/>
      <c r="BJ7" s="20"/>
      <c r="BK7" s="20"/>
      <c r="BL7" s="20"/>
      <c r="BM7" s="20"/>
      <c r="BN7" s="20"/>
      <c r="BO7" s="20"/>
    </row>
    <row r="8" spans="1:67" ht="12" customHeight="1" x14ac:dyDescent="0.25">
      <c r="B8" s="32" t="s">
        <v>5</v>
      </c>
      <c r="AT8" s="33"/>
      <c r="AU8" s="34" t="s">
        <v>6</v>
      </c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20"/>
      <c r="BJ8" s="20"/>
      <c r="BK8" s="20"/>
      <c r="BL8" s="20"/>
      <c r="BM8" s="20"/>
      <c r="BN8" s="20"/>
      <c r="BO8" s="20"/>
    </row>
    <row r="9" spans="1:67" ht="12" customHeight="1" x14ac:dyDescent="0.25">
      <c r="A9" s="15" t="s">
        <v>7</v>
      </c>
      <c r="Q9" s="16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R9" s="35"/>
      <c r="AS9" s="35"/>
      <c r="AU9" s="35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20"/>
      <c r="BJ9" s="20"/>
      <c r="BK9" s="20"/>
      <c r="BL9" s="20"/>
      <c r="BM9" s="20"/>
      <c r="BN9" s="20"/>
      <c r="BO9" s="20"/>
    </row>
    <row r="10" spans="1:67" ht="12" customHeight="1" x14ac:dyDescent="0.25">
      <c r="B10" s="36" t="s">
        <v>8</v>
      </c>
      <c r="S10" s="32"/>
      <c r="AR10" s="35"/>
      <c r="AS10" s="35"/>
      <c r="AT10" s="35"/>
      <c r="AU10" s="35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20"/>
      <c r="BJ10" s="20"/>
      <c r="BK10" s="20"/>
      <c r="BL10" s="20"/>
      <c r="BM10" s="20"/>
      <c r="BN10" s="20"/>
      <c r="BO10" s="20"/>
    </row>
    <row r="11" spans="1:67" ht="12" customHeight="1" x14ac:dyDescent="0.25">
      <c r="A11" s="37" t="s">
        <v>9</v>
      </c>
      <c r="B11" s="36"/>
      <c r="S11" s="32"/>
      <c r="AR11" s="35"/>
      <c r="AS11" s="35"/>
      <c r="AT11" s="35"/>
      <c r="AU11" s="35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20"/>
      <c r="BJ11" s="20"/>
      <c r="BK11" s="20"/>
      <c r="BL11" s="20"/>
      <c r="BM11" s="20"/>
      <c r="BN11" s="20"/>
      <c r="BO11" s="20"/>
    </row>
    <row r="12" spans="1:67" ht="12" customHeight="1" x14ac:dyDescent="0.25">
      <c r="B12" s="36"/>
      <c r="S12" s="32"/>
      <c r="AR12" s="35"/>
      <c r="AS12" s="35"/>
      <c r="AT12" s="35"/>
      <c r="AU12" s="35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20"/>
      <c r="BJ12" s="20"/>
      <c r="BK12" s="20"/>
      <c r="BL12" s="20"/>
      <c r="BM12" s="20"/>
      <c r="BN12" s="20"/>
      <c r="BO12" s="20"/>
    </row>
    <row r="13" spans="1:67" ht="12" customHeight="1" x14ac:dyDescent="0.25">
      <c r="B13" s="36"/>
      <c r="S13" s="32"/>
      <c r="AR13" s="35"/>
      <c r="AS13" s="35"/>
      <c r="AT13" s="35"/>
      <c r="AU13" s="35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20"/>
      <c r="BJ13" s="20"/>
      <c r="BK13" s="20"/>
      <c r="BL13" s="20"/>
      <c r="BM13" s="20"/>
      <c r="BN13" s="20"/>
      <c r="BO13" s="20"/>
    </row>
    <row r="14" spans="1:67" ht="12" customHeight="1" x14ac:dyDescent="0.25">
      <c r="B14" s="36"/>
      <c r="S14" s="32"/>
      <c r="AR14" s="35"/>
      <c r="AS14" s="35"/>
      <c r="AT14" s="35"/>
      <c r="AU14" s="35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20"/>
      <c r="BJ14" s="20"/>
      <c r="BK14" s="20"/>
      <c r="BL14" s="20"/>
      <c r="BM14" s="20"/>
      <c r="BN14" s="20"/>
      <c r="BO14" s="20"/>
    </row>
    <row r="15" spans="1:67" ht="12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S15" s="27"/>
      <c r="AT15" s="27"/>
      <c r="AU15" s="27"/>
      <c r="AV15" s="13" t="s">
        <v>10</v>
      </c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20"/>
      <c r="BJ15" s="20"/>
      <c r="BK15" s="20"/>
      <c r="BL15" s="20"/>
      <c r="BM15" s="20"/>
      <c r="BN15" s="20"/>
      <c r="BO15" s="20"/>
    </row>
    <row r="16" spans="1:67" ht="13.5" customHeight="1" x14ac:dyDescent="0.25">
      <c r="P16" s="32"/>
      <c r="AS16" s="35"/>
      <c r="AT16" s="35"/>
      <c r="AU16" s="34" t="s">
        <v>11</v>
      </c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20"/>
      <c r="BJ16" s="20"/>
      <c r="BK16" s="20"/>
      <c r="BL16" s="20"/>
      <c r="BM16" s="20"/>
      <c r="BN16" s="20"/>
      <c r="BO16" s="20"/>
    </row>
    <row r="17" spans="1:67" ht="12" customHeight="1" x14ac:dyDescent="0.25">
      <c r="AS17" s="29"/>
      <c r="AT17" s="29"/>
      <c r="AU17" s="29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20"/>
      <c r="BJ17" s="20"/>
      <c r="BK17" s="20"/>
      <c r="BL17" s="20"/>
      <c r="BM17" s="20"/>
      <c r="BN17" s="20"/>
      <c r="BO17" s="20"/>
    </row>
    <row r="18" spans="1:67" ht="18.75" customHeight="1" x14ac:dyDescent="0.25">
      <c r="X18" s="39" t="s">
        <v>12</v>
      </c>
      <c r="AR18" s="35"/>
      <c r="AS18" s="35"/>
      <c r="AT18" s="35"/>
      <c r="AU18" s="35"/>
      <c r="AV18" s="13" t="s">
        <v>13</v>
      </c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20"/>
      <c r="BJ18" s="20"/>
      <c r="BK18" s="20"/>
      <c r="BL18" s="20"/>
      <c r="BM18" s="20"/>
      <c r="BN18" s="20"/>
      <c r="BO18" s="20"/>
    </row>
    <row r="19" spans="1:67" ht="12" customHeight="1" x14ac:dyDescent="0.25">
      <c r="AS19" s="27"/>
      <c r="AT19" s="27"/>
      <c r="AU19" s="27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20"/>
      <c r="BJ19" s="20"/>
      <c r="BK19" s="20"/>
      <c r="BL19" s="20"/>
      <c r="BM19" s="20"/>
      <c r="BN19" s="20"/>
      <c r="BO19" s="20"/>
    </row>
    <row r="20" spans="1:67" ht="12" customHeight="1" x14ac:dyDescent="0.25">
      <c r="AS20" s="27"/>
      <c r="AT20" s="27"/>
      <c r="AU20" s="27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20"/>
      <c r="BJ20" s="20"/>
      <c r="BK20" s="20"/>
      <c r="BL20" s="20"/>
      <c r="BM20" s="20"/>
      <c r="BN20" s="20"/>
      <c r="BO20" s="20"/>
    </row>
    <row r="21" spans="1:67" ht="12" customHeight="1" x14ac:dyDescent="0.25">
      <c r="A21" s="15" t="s">
        <v>14</v>
      </c>
      <c r="F21" s="27"/>
      <c r="G21" s="27"/>
      <c r="H21" s="27"/>
      <c r="I21" s="27"/>
      <c r="J21" s="27"/>
      <c r="K21" s="40" t="s">
        <v>15</v>
      </c>
      <c r="L21" s="27"/>
      <c r="M21" s="27"/>
      <c r="N21" s="27"/>
      <c r="O21" s="27"/>
      <c r="P21" s="27"/>
      <c r="Q21" s="27"/>
      <c r="S21" s="15" t="s">
        <v>16</v>
      </c>
      <c r="Y21" s="12" t="s">
        <v>17</v>
      </c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T21" s="27"/>
      <c r="AU21" s="34" t="s">
        <v>18</v>
      </c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20"/>
      <c r="BJ21" s="20"/>
      <c r="BK21" s="20"/>
      <c r="BL21" s="20"/>
      <c r="BM21" s="20"/>
      <c r="BN21" s="20"/>
      <c r="BO21" s="20"/>
    </row>
    <row r="22" spans="1:67" ht="12" customHeight="1" x14ac:dyDescent="0.25">
      <c r="F22" s="27"/>
      <c r="G22" s="27"/>
      <c r="H22" s="27"/>
      <c r="I22" s="27"/>
      <c r="J22" s="27"/>
      <c r="K22" s="40"/>
      <c r="L22" s="27"/>
      <c r="M22" s="27"/>
      <c r="N22" s="27"/>
      <c r="O22" s="27"/>
      <c r="P22" s="27"/>
      <c r="Q22" s="27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T22" s="27"/>
      <c r="AU22" s="34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20"/>
      <c r="BJ22" s="20"/>
      <c r="BK22" s="20"/>
      <c r="BL22" s="20"/>
      <c r="BM22" s="20"/>
      <c r="BN22" s="20"/>
      <c r="BO22" s="20"/>
    </row>
    <row r="23" spans="1:67" ht="14.25" customHeight="1" x14ac:dyDescent="0.25">
      <c r="A23" s="15" t="s">
        <v>19</v>
      </c>
      <c r="G23" s="41"/>
      <c r="H23" s="41"/>
      <c r="I23" s="41"/>
      <c r="J23" s="41"/>
      <c r="K23" s="42" t="s">
        <v>20</v>
      </c>
      <c r="L23" s="41"/>
      <c r="M23" s="27"/>
      <c r="N23" s="27"/>
      <c r="O23" s="27"/>
      <c r="P23" s="27"/>
      <c r="Q23" s="27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20"/>
      <c r="BJ23" s="20"/>
      <c r="BK23" s="20"/>
      <c r="BL23" s="20"/>
      <c r="BM23" s="20"/>
      <c r="BN23" s="20"/>
      <c r="BO23" s="20"/>
    </row>
    <row r="24" spans="1:67" ht="14.25" customHeight="1" x14ac:dyDescent="0.25">
      <c r="F24" s="3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T24" s="27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20"/>
      <c r="BJ24" s="20"/>
      <c r="BK24" s="20"/>
      <c r="BL24" s="20"/>
      <c r="BM24" s="20"/>
      <c r="BN24" s="20"/>
      <c r="BO24" s="20"/>
    </row>
    <row r="25" spans="1:67" ht="12" hidden="1" customHeight="1" x14ac:dyDescent="0.25"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</row>
    <row r="26" spans="1:67" ht="24.95" hidden="1" customHeight="1" x14ac:dyDescent="0.25"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</row>
    <row r="27" spans="1:67" ht="12" customHeight="1" x14ac:dyDescent="0.25">
      <c r="A27" s="15" t="s">
        <v>21</v>
      </c>
      <c r="G27" s="12" t="s">
        <v>22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</row>
    <row r="28" spans="1:67" ht="24.95" customHeight="1" x14ac:dyDescent="0.25"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</row>
    <row r="29" spans="1:67" ht="12" customHeight="1" x14ac:dyDescent="0.25">
      <c r="A29" s="15" t="s">
        <v>23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</row>
    <row r="30" spans="1:67" ht="24.95" customHeight="1" x14ac:dyDescent="0.25"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</row>
    <row r="31" spans="1:67" ht="12" customHeight="1" x14ac:dyDescent="0.25">
      <c r="O31" s="15" t="s">
        <v>24</v>
      </c>
      <c r="V31" s="43" t="s">
        <v>25</v>
      </c>
      <c r="W31" s="44"/>
      <c r="X31" s="27"/>
      <c r="Y31" s="27"/>
      <c r="Z31" s="27"/>
      <c r="AA31" s="27"/>
      <c r="AB31" s="27"/>
      <c r="AC31" s="27"/>
      <c r="AD31" s="25"/>
      <c r="AE31" s="25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</row>
    <row r="32" spans="1:67" ht="9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44"/>
      <c r="X32" s="27"/>
      <c r="Y32" s="45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8"/>
      <c r="BE32" s="28"/>
      <c r="BF32" s="28"/>
      <c r="BG32" s="20"/>
      <c r="BH32" s="20"/>
      <c r="BI32" s="20"/>
      <c r="BJ32" s="20"/>
      <c r="BK32" s="20"/>
      <c r="BL32" s="20"/>
      <c r="BM32" s="20"/>
      <c r="BN32" s="20"/>
      <c r="BO32" s="20"/>
    </row>
    <row r="33" spans="1:67" ht="4.5" hidden="1" customHeight="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6"/>
      <c r="P33" s="35"/>
      <c r="Q33" s="35"/>
      <c r="R33" s="35"/>
      <c r="S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</row>
    <row r="34" spans="1:67" ht="12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6" t="s">
        <v>26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</row>
    <row r="35" spans="1:67" ht="12" customHeight="1" x14ac:dyDescent="0.25">
      <c r="A35" s="46"/>
      <c r="B35" s="9" t="s">
        <v>27</v>
      </c>
      <c r="C35" s="8" t="s">
        <v>28</v>
      </c>
      <c r="D35" s="8"/>
      <c r="E35" s="8"/>
      <c r="F35" s="8"/>
      <c r="G35" s="8" t="s">
        <v>29</v>
      </c>
      <c r="H35" s="8"/>
      <c r="I35" s="8"/>
      <c r="J35" s="8"/>
      <c r="K35" s="8" t="s">
        <v>30</v>
      </c>
      <c r="L35" s="8"/>
      <c r="M35" s="8"/>
      <c r="N35" s="8"/>
      <c r="O35" s="8"/>
      <c r="P35" s="8"/>
      <c r="Q35" s="8" t="s">
        <v>31</v>
      </c>
      <c r="R35" s="8"/>
      <c r="S35" s="8"/>
      <c r="T35" s="8"/>
      <c r="U35" s="8" t="s">
        <v>32</v>
      </c>
      <c r="V35" s="8"/>
      <c r="W35" s="8"/>
      <c r="X35" s="8"/>
      <c r="Y35" s="8"/>
      <c r="Z35" s="8" t="s">
        <v>33</v>
      </c>
      <c r="AA35" s="8"/>
      <c r="AB35" s="8"/>
      <c r="AC35" s="8"/>
      <c r="AD35" s="8" t="s">
        <v>34</v>
      </c>
      <c r="AE35" s="8"/>
      <c r="AF35" s="8"/>
      <c r="AG35" s="8"/>
      <c r="AH35" s="8" t="s">
        <v>35</v>
      </c>
      <c r="AI35" s="8"/>
      <c r="AJ35" s="8"/>
      <c r="AK35" s="8"/>
      <c r="AL35" s="8" t="s">
        <v>36</v>
      </c>
      <c r="AM35" s="8"/>
      <c r="AN35" s="8"/>
      <c r="AO35" s="8"/>
      <c r="AP35" s="8"/>
      <c r="AQ35" s="8" t="s">
        <v>37</v>
      </c>
      <c r="AR35" s="8"/>
      <c r="AS35" s="8"/>
      <c r="AT35" s="8"/>
      <c r="AU35" s="8" t="s">
        <v>38</v>
      </c>
      <c r="AV35" s="8"/>
      <c r="AW35" s="8"/>
      <c r="AX35" s="8"/>
      <c r="AY35" s="8"/>
      <c r="AZ35" s="7" t="s">
        <v>39</v>
      </c>
      <c r="BA35" s="7"/>
      <c r="BB35" s="7"/>
      <c r="BC35" s="7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</row>
    <row r="36" spans="1:67" ht="19.5" customHeight="1" x14ac:dyDescent="0.25">
      <c r="A36" s="46"/>
      <c r="B36" s="9"/>
      <c r="C36" s="47" t="s">
        <v>40</v>
      </c>
      <c r="D36" s="47" t="s">
        <v>41</v>
      </c>
      <c r="E36" s="47" t="s">
        <v>42</v>
      </c>
      <c r="F36" s="47" t="s">
        <v>43</v>
      </c>
      <c r="G36" s="47" t="s">
        <v>44</v>
      </c>
      <c r="H36" s="47" t="s">
        <v>45</v>
      </c>
      <c r="I36" s="47" t="s">
        <v>46</v>
      </c>
      <c r="J36" s="47" t="s">
        <v>47</v>
      </c>
      <c r="K36" s="47" t="s">
        <v>48</v>
      </c>
      <c r="L36" s="47" t="s">
        <v>49</v>
      </c>
      <c r="M36" s="6" t="s">
        <v>50</v>
      </c>
      <c r="N36" s="6"/>
      <c r="O36" s="47" t="s">
        <v>51</v>
      </c>
      <c r="P36" s="47" t="s">
        <v>52</v>
      </c>
      <c r="Q36" s="47" t="s">
        <v>53</v>
      </c>
      <c r="R36" s="47" t="s">
        <v>54</v>
      </c>
      <c r="S36" s="47" t="s">
        <v>55</v>
      </c>
      <c r="T36" s="47" t="s">
        <v>56</v>
      </c>
      <c r="U36" s="47" t="s">
        <v>57</v>
      </c>
      <c r="V36" s="47" t="s">
        <v>58</v>
      </c>
      <c r="W36" s="47" t="s">
        <v>59</v>
      </c>
      <c r="X36" s="47" t="s">
        <v>60</v>
      </c>
      <c r="Y36" s="47" t="s">
        <v>61</v>
      </c>
      <c r="Z36" s="47" t="s">
        <v>62</v>
      </c>
      <c r="AA36" s="47" t="s">
        <v>63</v>
      </c>
      <c r="AB36" s="47" t="s">
        <v>64</v>
      </c>
      <c r="AC36" s="47" t="s">
        <v>65</v>
      </c>
      <c r="AD36" s="47" t="s">
        <v>66</v>
      </c>
      <c r="AE36" s="47" t="s">
        <v>67</v>
      </c>
      <c r="AF36" s="47" t="s">
        <v>68</v>
      </c>
      <c r="AG36" s="47" t="s">
        <v>69</v>
      </c>
      <c r="AH36" s="47" t="s">
        <v>70</v>
      </c>
      <c r="AI36" s="47" t="s">
        <v>71</v>
      </c>
      <c r="AJ36" s="47" t="s">
        <v>72</v>
      </c>
      <c r="AK36" s="47" t="s">
        <v>73</v>
      </c>
      <c r="AL36" s="47" t="s">
        <v>74</v>
      </c>
      <c r="AM36" s="47" t="s">
        <v>75</v>
      </c>
      <c r="AN36" s="47" t="s">
        <v>76</v>
      </c>
      <c r="AO36" s="47" t="s">
        <v>77</v>
      </c>
      <c r="AP36" s="47" t="s">
        <v>78</v>
      </c>
      <c r="AQ36" s="47" t="s">
        <v>79</v>
      </c>
      <c r="AR36" s="47" t="s">
        <v>80</v>
      </c>
      <c r="AS36" s="47" t="s">
        <v>81</v>
      </c>
      <c r="AT36" s="47" t="s">
        <v>82</v>
      </c>
      <c r="AU36" s="47" t="s">
        <v>83</v>
      </c>
      <c r="AV36" s="47" t="s">
        <v>84</v>
      </c>
      <c r="AW36" s="47" t="s">
        <v>85</v>
      </c>
      <c r="AX36" s="47" t="s">
        <v>86</v>
      </c>
      <c r="AY36" s="47" t="s">
        <v>87</v>
      </c>
      <c r="AZ36" s="47" t="s">
        <v>88</v>
      </c>
      <c r="BA36" s="47" t="s">
        <v>89</v>
      </c>
      <c r="BB36" s="47" t="s">
        <v>90</v>
      </c>
      <c r="BC36" s="48" t="s">
        <v>91</v>
      </c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</row>
    <row r="37" spans="1:67" s="54" customFormat="1" ht="12" customHeight="1" x14ac:dyDescent="0.25">
      <c r="A37" s="49"/>
      <c r="B37" s="50">
        <v>1</v>
      </c>
      <c r="C37" s="51" t="s">
        <v>92</v>
      </c>
      <c r="D37" s="51" t="s">
        <v>92</v>
      </c>
      <c r="E37" s="51" t="s">
        <v>92</v>
      </c>
      <c r="F37" s="51" t="s">
        <v>92</v>
      </c>
      <c r="G37" s="51" t="s">
        <v>92</v>
      </c>
      <c r="H37" s="51" t="s">
        <v>92</v>
      </c>
      <c r="I37" s="51" t="s">
        <v>92</v>
      </c>
      <c r="J37" s="51" t="s">
        <v>92</v>
      </c>
      <c r="K37" s="51" t="s">
        <v>92</v>
      </c>
      <c r="L37" s="51" t="s">
        <v>92</v>
      </c>
      <c r="M37" s="5" t="s">
        <v>92</v>
      </c>
      <c r="N37" s="5"/>
      <c r="O37" s="51" t="s">
        <v>92</v>
      </c>
      <c r="P37" s="51" t="s">
        <v>92</v>
      </c>
      <c r="Q37" s="51" t="s">
        <v>92</v>
      </c>
      <c r="R37" s="51" t="s">
        <v>93</v>
      </c>
      <c r="S37" s="51" t="s">
        <v>94</v>
      </c>
      <c r="T37" s="51" t="s">
        <v>95</v>
      </c>
      <c r="U37" s="51" t="s">
        <v>94</v>
      </c>
      <c r="V37" s="51" t="s">
        <v>96</v>
      </c>
      <c r="W37" s="51" t="s">
        <v>96</v>
      </c>
      <c r="X37" s="51" t="s">
        <v>96</v>
      </c>
      <c r="Y37" s="51" t="s">
        <v>97</v>
      </c>
      <c r="Z37" s="51" t="s">
        <v>97</v>
      </c>
      <c r="AA37" s="51" t="s">
        <v>97</v>
      </c>
      <c r="AB37" s="51" t="s">
        <v>97</v>
      </c>
      <c r="AC37" s="51" t="s">
        <v>97</v>
      </c>
      <c r="AD37" s="51" t="s">
        <v>97</v>
      </c>
      <c r="AE37" s="51" t="s">
        <v>97</v>
      </c>
      <c r="AF37" s="51" t="s">
        <v>97</v>
      </c>
      <c r="AG37" s="51" t="s">
        <v>92</v>
      </c>
      <c r="AH37" s="51" t="s">
        <v>92</v>
      </c>
      <c r="AI37" s="51" t="s">
        <v>92</v>
      </c>
      <c r="AJ37" s="51" t="s">
        <v>92</v>
      </c>
      <c r="AK37" s="51" t="s">
        <v>92</v>
      </c>
      <c r="AL37" s="51" t="s">
        <v>92</v>
      </c>
      <c r="AM37" s="51" t="s">
        <v>92</v>
      </c>
      <c r="AN37" s="51" t="s">
        <v>92</v>
      </c>
      <c r="AO37" s="51" t="s">
        <v>92</v>
      </c>
      <c r="AP37" s="51" t="s">
        <v>92</v>
      </c>
      <c r="AQ37" s="51" t="s">
        <v>98</v>
      </c>
      <c r="AR37" s="51" t="s">
        <v>99</v>
      </c>
      <c r="AS37" s="51" t="s">
        <v>99</v>
      </c>
      <c r="AT37" s="51" t="s">
        <v>93</v>
      </c>
      <c r="AU37" s="51" t="s">
        <v>94</v>
      </c>
      <c r="AV37" s="51" t="s">
        <v>94</v>
      </c>
      <c r="AW37" s="51" t="s">
        <v>94</v>
      </c>
      <c r="AX37" s="51" t="s">
        <v>94</v>
      </c>
      <c r="AY37" s="51" t="s">
        <v>94</v>
      </c>
      <c r="AZ37" s="51" t="s">
        <v>94</v>
      </c>
      <c r="BA37" s="51" t="s">
        <v>94</v>
      </c>
      <c r="BB37" s="51" t="s">
        <v>94</v>
      </c>
      <c r="BC37" s="52" t="s">
        <v>94</v>
      </c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</row>
    <row r="38" spans="1:67" s="54" customFormat="1" ht="12" customHeight="1" x14ac:dyDescent="0.25">
      <c r="A38" s="49"/>
      <c r="B38" s="55">
        <v>2</v>
      </c>
      <c r="C38" s="56" t="s">
        <v>92</v>
      </c>
      <c r="D38" s="56" t="s">
        <v>92</v>
      </c>
      <c r="E38" s="56" t="s">
        <v>92</v>
      </c>
      <c r="F38" s="56" t="s">
        <v>92</v>
      </c>
      <c r="G38" s="56" t="s">
        <v>92</v>
      </c>
      <c r="H38" s="56" t="s">
        <v>92</v>
      </c>
      <c r="I38" s="56" t="s">
        <v>93</v>
      </c>
      <c r="J38" s="56" t="s">
        <v>93</v>
      </c>
      <c r="K38" s="56" t="s">
        <v>93</v>
      </c>
      <c r="L38" s="56" t="s">
        <v>93</v>
      </c>
      <c r="M38" s="4" t="s">
        <v>93</v>
      </c>
      <c r="N38" s="4"/>
      <c r="O38" s="56" t="s">
        <v>93</v>
      </c>
      <c r="P38" s="56" t="s">
        <v>93</v>
      </c>
      <c r="Q38" s="56" t="s">
        <v>93</v>
      </c>
      <c r="R38" s="56" t="s">
        <v>96</v>
      </c>
      <c r="S38" s="56" t="s">
        <v>96</v>
      </c>
      <c r="T38" s="56" t="s">
        <v>100</v>
      </c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7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</row>
    <row r="39" spans="1:67" s="54" customFormat="1" ht="12" customHeight="1" x14ac:dyDescent="0.25">
      <c r="A39" s="49"/>
      <c r="B39" s="49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</row>
    <row r="40" spans="1:67" s="54" customFormat="1" ht="12" customHeight="1" x14ac:dyDescent="0.25">
      <c r="A40" s="49"/>
      <c r="B40" s="49" t="s">
        <v>101</v>
      </c>
      <c r="C40" s="58"/>
      <c r="D40" s="58"/>
      <c r="E40" s="58"/>
      <c r="F40" s="58"/>
      <c r="G40" s="58"/>
      <c r="H40" s="58"/>
      <c r="I40" s="58"/>
      <c r="J40" s="3" t="s">
        <v>102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53"/>
      <c r="BH40" s="53"/>
      <c r="BI40" s="53"/>
      <c r="BJ40" s="53"/>
      <c r="BK40" s="53"/>
      <c r="BL40" s="53"/>
      <c r="BM40" s="53"/>
      <c r="BN40" s="53"/>
      <c r="BO40" s="53"/>
    </row>
    <row r="41" spans="1:67" s="54" customFormat="1" ht="12" customHeight="1" x14ac:dyDescent="0.25">
      <c r="A41" s="49"/>
      <c r="B41" s="49"/>
      <c r="C41" s="58"/>
      <c r="D41" s="58"/>
      <c r="E41" s="58"/>
      <c r="F41" s="58"/>
      <c r="G41" s="58"/>
      <c r="H41" s="58"/>
      <c r="I41" s="58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53"/>
      <c r="BH41" s="53"/>
      <c r="BI41" s="53"/>
      <c r="BJ41" s="53"/>
      <c r="BK41" s="53"/>
      <c r="BL41" s="53"/>
      <c r="BM41" s="53"/>
      <c r="BN41" s="53"/>
      <c r="BO41" s="53"/>
    </row>
    <row r="42" spans="1:67" s="54" customFormat="1" ht="20.45" customHeight="1" x14ac:dyDescent="0.25">
      <c r="A42" s="49"/>
      <c r="B42" s="59" t="s">
        <v>103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60" t="s">
        <v>104</v>
      </c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60" t="s">
        <v>105</v>
      </c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</row>
    <row r="43" spans="1:67" s="54" customFormat="1" ht="134.44999999999999" customHeight="1" x14ac:dyDescent="0.25">
      <c r="A43" s="61"/>
      <c r="B43" s="2" t="s">
        <v>106</v>
      </c>
      <c r="C43" s="2"/>
      <c r="D43" s="2" t="s">
        <v>107</v>
      </c>
      <c r="E43" s="2"/>
      <c r="F43" s="2" t="s">
        <v>108</v>
      </c>
      <c r="G43" s="2"/>
      <c r="H43" s="2" t="s">
        <v>109</v>
      </c>
      <c r="I43" s="2"/>
      <c r="J43" s="2" t="s">
        <v>110</v>
      </c>
      <c r="K43" s="2"/>
      <c r="L43" s="2" t="s">
        <v>111</v>
      </c>
      <c r="M43" s="2"/>
      <c r="N43" s="62" t="s">
        <v>112</v>
      </c>
      <c r="O43" s="2" t="s">
        <v>113</v>
      </c>
      <c r="P43" s="2"/>
      <c r="Q43" s="63" t="s">
        <v>114</v>
      </c>
      <c r="R43" s="61"/>
      <c r="S43" s="61"/>
      <c r="T43" s="61"/>
      <c r="U43" s="1" t="s">
        <v>115</v>
      </c>
      <c r="V43" s="1"/>
      <c r="W43" s="1"/>
      <c r="X43" s="1"/>
      <c r="Y43" s="1"/>
      <c r="Z43" s="1"/>
      <c r="AA43" s="1"/>
      <c r="AB43" s="1"/>
      <c r="AC43" s="2" t="s">
        <v>116</v>
      </c>
      <c r="AD43" s="2"/>
      <c r="AE43" s="2" t="s">
        <v>117</v>
      </c>
      <c r="AF43" s="2"/>
      <c r="AG43" s="61"/>
      <c r="AH43" s="2" t="s">
        <v>118</v>
      </c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 t="s">
        <v>119</v>
      </c>
      <c r="AU43" s="2"/>
      <c r="AV43" s="2"/>
      <c r="AW43" s="2"/>
      <c r="AX43" s="2"/>
      <c r="AY43" s="2"/>
      <c r="AZ43" s="2"/>
      <c r="BA43" s="2"/>
      <c r="BB43" s="2" t="s">
        <v>116</v>
      </c>
      <c r="BC43" s="2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</row>
    <row r="44" spans="1:67" s="54" customFormat="1" ht="12" customHeight="1" x14ac:dyDescent="0.25">
      <c r="A44" s="61"/>
      <c r="B44" s="129">
        <v>1</v>
      </c>
      <c r="C44" s="129"/>
      <c r="D44" s="129">
        <v>25</v>
      </c>
      <c r="E44" s="129"/>
      <c r="F44" s="129">
        <v>0</v>
      </c>
      <c r="G44" s="129"/>
      <c r="H44" s="129">
        <v>12</v>
      </c>
      <c r="I44" s="129"/>
      <c r="J44" s="129">
        <v>5</v>
      </c>
      <c r="K44" s="129"/>
      <c r="L44" s="129">
        <v>8</v>
      </c>
      <c r="M44" s="129"/>
      <c r="N44" s="65">
        <v>2</v>
      </c>
      <c r="O44" s="130"/>
      <c r="P44" s="130"/>
      <c r="Q44" s="66">
        <f>SUM(D44:P44)</f>
        <v>52</v>
      </c>
      <c r="R44" s="67"/>
      <c r="S44" s="67"/>
      <c r="T44" s="67"/>
      <c r="U44" s="131" t="s">
        <v>120</v>
      </c>
      <c r="V44" s="131"/>
      <c r="W44" s="131"/>
      <c r="X44" s="131"/>
      <c r="Y44" s="131"/>
      <c r="Z44" s="131"/>
      <c r="AA44" s="131"/>
      <c r="AB44" s="131"/>
      <c r="AC44" s="132">
        <v>2</v>
      </c>
      <c r="AD44" s="132"/>
      <c r="AE44" s="129">
        <v>8</v>
      </c>
      <c r="AF44" s="129"/>
      <c r="AG44" s="67"/>
      <c r="AH44" s="133" t="s">
        <v>121</v>
      </c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 t="s">
        <v>122</v>
      </c>
      <c r="AU44" s="133"/>
      <c r="AV44" s="133"/>
      <c r="AW44" s="133"/>
      <c r="AX44" s="133"/>
      <c r="AY44" s="133"/>
      <c r="AZ44" s="133"/>
      <c r="BA44" s="133"/>
      <c r="BB44" s="134">
        <v>3</v>
      </c>
      <c r="BC44" s="134"/>
      <c r="BD44" s="67"/>
      <c r="BE44" s="67"/>
      <c r="BF44" s="61"/>
      <c r="BG44" s="67"/>
      <c r="BH44" s="67"/>
      <c r="BI44" s="67"/>
      <c r="BJ44" s="67"/>
      <c r="BK44" s="67"/>
      <c r="BL44" s="61"/>
      <c r="BM44" s="61"/>
      <c r="BN44" s="61"/>
      <c r="BO44" s="61"/>
    </row>
    <row r="45" spans="1:67" s="54" customFormat="1" ht="12" customHeight="1" x14ac:dyDescent="0.25">
      <c r="A45" s="61"/>
      <c r="B45" s="129">
        <v>2</v>
      </c>
      <c r="C45" s="129"/>
      <c r="D45" s="129">
        <v>6</v>
      </c>
      <c r="E45" s="129"/>
      <c r="F45" s="129">
        <v>0</v>
      </c>
      <c r="G45" s="129"/>
      <c r="H45" s="129"/>
      <c r="I45" s="129"/>
      <c r="J45" s="129">
        <v>2</v>
      </c>
      <c r="K45" s="129"/>
      <c r="L45" s="129"/>
      <c r="M45" s="129"/>
      <c r="N45" s="64">
        <v>8</v>
      </c>
      <c r="O45" s="129">
        <v>1</v>
      </c>
      <c r="P45" s="129"/>
      <c r="Q45" s="66">
        <f>SUM(D45:P45)</f>
        <v>17</v>
      </c>
      <c r="R45" s="67"/>
      <c r="S45" s="67"/>
      <c r="T45" s="67"/>
      <c r="U45" s="135" t="s">
        <v>123</v>
      </c>
      <c r="V45" s="135"/>
      <c r="W45" s="135"/>
      <c r="X45" s="135"/>
      <c r="Y45" s="135"/>
      <c r="Z45" s="135"/>
      <c r="AA45" s="135"/>
      <c r="AB45" s="135"/>
      <c r="AC45" s="136">
        <v>3</v>
      </c>
      <c r="AD45" s="136"/>
      <c r="AE45" s="136">
        <v>10</v>
      </c>
      <c r="AF45" s="136"/>
      <c r="AG45" s="67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4"/>
      <c r="BC45" s="134"/>
      <c r="BD45" s="67"/>
      <c r="BE45" s="67"/>
      <c r="BF45" s="61"/>
      <c r="BG45" s="67"/>
      <c r="BH45" s="67"/>
      <c r="BI45" s="67"/>
      <c r="BJ45" s="67"/>
      <c r="BK45" s="67"/>
      <c r="BL45" s="61"/>
      <c r="BM45" s="61"/>
      <c r="BN45" s="61"/>
      <c r="BO45" s="61"/>
    </row>
    <row r="46" spans="1:67" s="54" customFormat="1" ht="12" customHeight="1" x14ac:dyDescent="0.25">
      <c r="A46" s="61"/>
      <c r="B46" s="129" t="s">
        <v>124</v>
      </c>
      <c r="C46" s="129"/>
      <c r="D46" s="129">
        <f>SUM(D44:E45)</f>
        <v>31</v>
      </c>
      <c r="E46" s="129"/>
      <c r="F46" s="129">
        <f>SUM(F44:G45)</f>
        <v>0</v>
      </c>
      <c r="G46" s="129"/>
      <c r="H46" s="129">
        <v>12</v>
      </c>
      <c r="I46" s="129"/>
      <c r="J46" s="129">
        <f>SUM(J44:K45)</f>
        <v>7</v>
      </c>
      <c r="K46" s="129"/>
      <c r="L46" s="129">
        <f>SUM(L44:M45)</f>
        <v>8</v>
      </c>
      <c r="M46" s="129"/>
      <c r="N46" s="64">
        <f>SUM(N44:N45)</f>
        <v>10</v>
      </c>
      <c r="O46" s="129">
        <f>SUM(O45)</f>
        <v>1</v>
      </c>
      <c r="P46" s="129"/>
      <c r="Q46" s="66">
        <f>SUM(D46:P46)</f>
        <v>69</v>
      </c>
      <c r="R46" s="67"/>
      <c r="S46" s="67"/>
      <c r="T46" s="67"/>
      <c r="U46" s="135"/>
      <c r="V46" s="135"/>
      <c r="W46" s="135"/>
      <c r="X46" s="135"/>
      <c r="Y46" s="135"/>
      <c r="Z46" s="135"/>
      <c r="AA46" s="135"/>
      <c r="AB46" s="135"/>
      <c r="AC46" s="136"/>
      <c r="AD46" s="136"/>
      <c r="AE46" s="136"/>
      <c r="AF46" s="136"/>
      <c r="AG46" s="67"/>
      <c r="AH46" s="61"/>
      <c r="AI46" s="67"/>
      <c r="AJ46" s="67"/>
      <c r="AK46" s="67"/>
      <c r="AL46" s="67"/>
      <c r="AM46" s="67"/>
      <c r="AN46" s="61"/>
      <c r="AO46" s="67"/>
      <c r="AP46" s="67"/>
      <c r="AQ46" s="67"/>
      <c r="AR46" s="67"/>
      <c r="AS46" s="67"/>
      <c r="AT46" s="61"/>
      <c r="AU46" s="67"/>
      <c r="AV46" s="67"/>
      <c r="AW46" s="67"/>
      <c r="AX46" s="67"/>
      <c r="AY46" s="67"/>
      <c r="AZ46" s="61"/>
      <c r="BA46" s="67"/>
      <c r="BB46" s="67"/>
      <c r="BC46" s="67"/>
      <c r="BD46" s="67"/>
      <c r="BE46" s="67"/>
      <c r="BF46" s="61"/>
      <c r="BG46" s="67"/>
      <c r="BH46" s="67"/>
      <c r="BI46" s="67"/>
      <c r="BJ46" s="67"/>
      <c r="BK46" s="67"/>
      <c r="BL46" s="61"/>
      <c r="BM46" s="61"/>
      <c r="BN46" s="61"/>
      <c r="BO46" s="61"/>
    </row>
    <row r="47" spans="1:67" ht="12" customHeight="1" x14ac:dyDescent="0.25"/>
  </sheetData>
  <mergeCells count="67">
    <mergeCell ref="H46:I46"/>
    <mergeCell ref="J46:K46"/>
    <mergeCell ref="L46:M46"/>
    <mergeCell ref="O46:P46"/>
    <mergeCell ref="AH44:AS45"/>
    <mergeCell ref="AT44:BA45"/>
    <mergeCell ref="BB44:BC45"/>
    <mergeCell ref="B45:C45"/>
    <mergeCell ref="D45:E45"/>
    <mergeCell ref="F45:G45"/>
    <mergeCell ref="H45:I45"/>
    <mergeCell ref="J45:K45"/>
    <mergeCell ref="L45:M45"/>
    <mergeCell ref="O45:P45"/>
    <mergeCell ref="U45:AB46"/>
    <mergeCell ref="AC45:AD46"/>
    <mergeCell ref="AE45:AF46"/>
    <mergeCell ref="B46:C46"/>
    <mergeCell ref="D46:E46"/>
    <mergeCell ref="F46:G46"/>
    <mergeCell ref="L44:M44"/>
    <mergeCell ref="O44:P44"/>
    <mergeCell ref="U44:AB44"/>
    <mergeCell ref="AC44:AD44"/>
    <mergeCell ref="AE44:AF44"/>
    <mergeCell ref="B44:C44"/>
    <mergeCell ref="D44:E44"/>
    <mergeCell ref="F44:G44"/>
    <mergeCell ref="H44:I44"/>
    <mergeCell ref="J44:K44"/>
    <mergeCell ref="M38:N38"/>
    <mergeCell ref="J40:BF41"/>
    <mergeCell ref="B43:C43"/>
    <mergeCell ref="D43:E43"/>
    <mergeCell ref="F43:G43"/>
    <mergeCell ref="H43:I43"/>
    <mergeCell ref="J43:K43"/>
    <mergeCell ref="L43:M43"/>
    <mergeCell ref="O43:P43"/>
    <mergeCell ref="U43:AB43"/>
    <mergeCell ref="AC43:AD43"/>
    <mergeCell ref="AE43:AF43"/>
    <mergeCell ref="AH43:AS43"/>
    <mergeCell ref="AT43:BA43"/>
    <mergeCell ref="BB43:BC43"/>
    <mergeCell ref="AQ35:AT35"/>
    <mergeCell ref="AU35:AY35"/>
    <mergeCell ref="AZ35:BC35"/>
    <mergeCell ref="M36:N36"/>
    <mergeCell ref="M37:N37"/>
    <mergeCell ref="G27:AP28"/>
    <mergeCell ref="G29:AP30"/>
    <mergeCell ref="B35:B36"/>
    <mergeCell ref="C35:F35"/>
    <mergeCell ref="G35:J35"/>
    <mergeCell ref="K35:P35"/>
    <mergeCell ref="Q35:T35"/>
    <mergeCell ref="U35:Y35"/>
    <mergeCell ref="Z35:AC35"/>
    <mergeCell ref="AD35:AG35"/>
    <mergeCell ref="AH35:AK35"/>
    <mergeCell ref="AL35:AP35"/>
    <mergeCell ref="AV6:BH10"/>
    <mergeCell ref="AV15:BH17"/>
    <mergeCell ref="AV18:BH24"/>
    <mergeCell ref="Y21:AP24"/>
    <mergeCell ref="G25:AP26"/>
  </mergeCells>
  <printOptions horizontalCentered="1"/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6"/>
  <sheetViews>
    <sheetView topLeftCell="A40" zoomScaleNormal="100" zoomScalePageLayoutView="60" workbookViewId="0"/>
  </sheetViews>
  <sheetFormatPr defaultColWidth="9.140625" defaultRowHeight="12.75" x14ac:dyDescent="0.2"/>
  <cols>
    <col min="1" max="1" width="4.85546875" style="68" customWidth="1"/>
    <col min="2" max="2" width="41" style="68" customWidth="1"/>
    <col min="3" max="6" width="4.28515625" style="69" customWidth="1"/>
    <col min="7" max="7" width="4.28515625" style="69" hidden="1" customWidth="1"/>
    <col min="8" max="8" width="4.28515625" style="69" customWidth="1"/>
    <col min="9" max="16" width="5.28515625" style="69" customWidth="1"/>
    <col min="17" max="19" width="9.42578125" style="69" customWidth="1"/>
    <col min="20" max="20" width="3.5703125" style="68" customWidth="1"/>
    <col min="21" max="1024" width="9.140625" style="68"/>
  </cols>
  <sheetData>
    <row r="1" spans="1:19" ht="12" hidden="1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12" hidden="1" customHeight="1" x14ac:dyDescent="0.2"/>
    <row r="3" spans="1:19" ht="12" hidden="1" customHeigh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2" hidden="1" customHeight="1" x14ac:dyDescent="0.2"/>
    <row r="5" spans="1:19" ht="12" hidden="1" customHeight="1" x14ac:dyDescent="0.2">
      <c r="A5" s="71"/>
    </row>
    <row r="6" spans="1:19" ht="12" hidden="1" customHeight="1" x14ac:dyDescent="0.2"/>
    <row r="7" spans="1:19" ht="12" hidden="1" customHeight="1" x14ac:dyDescent="0.2"/>
    <row r="8" spans="1:19" ht="12" hidden="1" customHeight="1" x14ac:dyDescent="0.2"/>
    <row r="9" spans="1:19" ht="12" hidden="1" customHeight="1" x14ac:dyDescent="0.2"/>
    <row r="10" spans="1:19" ht="12" hidden="1" customHeight="1" x14ac:dyDescent="0.2"/>
    <row r="11" spans="1:19" ht="12" hidden="1" customHeight="1" x14ac:dyDescent="0.2">
      <c r="A11" s="70"/>
      <c r="B11" s="69"/>
    </row>
    <row r="12" spans="1:19" ht="12" hidden="1" customHeight="1" x14ac:dyDescent="0.2">
      <c r="B12" s="72"/>
    </row>
    <row r="13" spans="1:19" ht="12" hidden="1" customHeight="1" x14ac:dyDescent="0.2"/>
    <row r="14" spans="1:19" ht="12" hidden="1" customHeight="1" x14ac:dyDescent="0.2">
      <c r="B14" s="72"/>
      <c r="C14" s="73"/>
    </row>
    <row r="15" spans="1:19" ht="12" hidden="1" customHeight="1" x14ac:dyDescent="0.2"/>
    <row r="16" spans="1:19" ht="12" hidden="1" customHeight="1" x14ac:dyDescent="0.2"/>
    <row r="17" ht="12" hidden="1" customHeight="1" x14ac:dyDescent="0.2"/>
    <row r="18" ht="12" hidden="1" customHeight="1" x14ac:dyDescent="0.2"/>
    <row r="19" ht="12" hidden="1" customHeight="1" x14ac:dyDescent="0.2"/>
    <row r="20" ht="12" hidden="1" customHeight="1" x14ac:dyDescent="0.2"/>
    <row r="21" ht="12" hidden="1" customHeight="1" x14ac:dyDescent="0.2"/>
    <row r="22" ht="12" hidden="1" customHeight="1" x14ac:dyDescent="0.2"/>
    <row r="23" ht="12" hidden="1" customHeight="1" x14ac:dyDescent="0.2"/>
    <row r="24" ht="12" hidden="1" customHeight="1" x14ac:dyDescent="0.2"/>
    <row r="25" ht="12" hidden="1" customHeight="1" x14ac:dyDescent="0.2"/>
    <row r="26" ht="12" hidden="1" customHeight="1" x14ac:dyDescent="0.2"/>
    <row r="27" ht="12" hidden="1" customHeight="1" x14ac:dyDescent="0.2"/>
    <row r="28" ht="12" hidden="1" customHeight="1" x14ac:dyDescent="0.2"/>
    <row r="29" ht="12" hidden="1" customHeight="1" x14ac:dyDescent="0.2"/>
    <row r="30" ht="12" hidden="1" customHeight="1" x14ac:dyDescent="0.2"/>
    <row r="31" ht="12" hidden="1" customHeight="1" x14ac:dyDescent="0.2"/>
    <row r="32" ht="12" hidden="1" customHeight="1" x14ac:dyDescent="0.2"/>
    <row r="33" spans="1:19" ht="12" hidden="1" customHeight="1" x14ac:dyDescent="0.2"/>
    <row r="34" spans="1:19" ht="12" hidden="1" customHeight="1" x14ac:dyDescent="0.2"/>
    <row r="35" spans="1:19" ht="12" hidden="1" customHeight="1" x14ac:dyDescent="0.2"/>
    <row r="36" spans="1:19" ht="12" hidden="1" customHeight="1" x14ac:dyDescent="0.2"/>
    <row r="37" spans="1:19" ht="12" hidden="1" customHeight="1" x14ac:dyDescent="0.2"/>
    <row r="38" spans="1:19" ht="12" hidden="1" customHeight="1" x14ac:dyDescent="0.2">
      <c r="A38" s="70"/>
      <c r="B38" s="69"/>
    </row>
    <row r="39" spans="1:19" ht="12" hidden="1" customHeight="1" x14ac:dyDescent="0.2"/>
    <row r="40" spans="1:19" ht="12" customHeight="1" x14ac:dyDescent="0.2">
      <c r="I40" s="74" t="s">
        <v>125</v>
      </c>
    </row>
    <row r="41" spans="1:19" ht="3" customHeight="1" x14ac:dyDescent="0.2"/>
    <row r="42" spans="1:19" ht="22.5" customHeight="1" x14ac:dyDescent="0.2">
      <c r="A42" s="137" t="s">
        <v>126</v>
      </c>
      <c r="B42" s="138" t="s">
        <v>127</v>
      </c>
      <c r="C42" s="139" t="s">
        <v>128</v>
      </c>
      <c r="D42" s="139"/>
      <c r="E42" s="139"/>
      <c r="F42" s="139"/>
      <c r="G42" s="75"/>
      <c r="H42" s="140" t="s">
        <v>129</v>
      </c>
      <c r="I42" s="141" t="s">
        <v>130</v>
      </c>
      <c r="J42" s="141"/>
      <c r="K42" s="141"/>
      <c r="L42" s="141"/>
      <c r="M42" s="141"/>
      <c r="N42" s="141"/>
      <c r="O42" s="141"/>
      <c r="P42" s="141"/>
      <c r="Q42" s="142" t="s">
        <v>131</v>
      </c>
      <c r="R42" s="142"/>
      <c r="S42" s="142"/>
    </row>
    <row r="43" spans="1:19" ht="11.25" customHeight="1" x14ac:dyDescent="0.2">
      <c r="A43" s="137"/>
      <c r="B43" s="138"/>
      <c r="C43" s="143" t="s">
        <v>132</v>
      </c>
      <c r="D43" s="143" t="s">
        <v>133</v>
      </c>
      <c r="E43" s="144" t="s">
        <v>134</v>
      </c>
      <c r="F43" s="144"/>
      <c r="G43" s="77"/>
      <c r="H43" s="140"/>
      <c r="I43" s="143" t="s">
        <v>135</v>
      </c>
      <c r="J43" s="145" t="s">
        <v>136</v>
      </c>
      <c r="K43" s="145"/>
      <c r="L43" s="145"/>
      <c r="M43" s="145"/>
      <c r="N43" s="145"/>
      <c r="O43" s="145"/>
      <c r="P43" s="146" t="s">
        <v>137</v>
      </c>
      <c r="Q43" s="144" t="s">
        <v>138</v>
      </c>
      <c r="R43" s="144"/>
      <c r="S43" s="78" t="s">
        <v>139</v>
      </c>
    </row>
    <row r="44" spans="1:19" ht="9" customHeight="1" x14ac:dyDescent="0.2">
      <c r="A44" s="137"/>
      <c r="B44" s="138"/>
      <c r="C44" s="143"/>
      <c r="D44" s="143"/>
      <c r="E44" s="143" t="s">
        <v>140</v>
      </c>
      <c r="F44" s="143" t="s">
        <v>141</v>
      </c>
      <c r="G44" s="147"/>
      <c r="H44" s="140"/>
      <c r="I44" s="143"/>
      <c r="J44" s="143" t="s">
        <v>114</v>
      </c>
      <c r="K44" s="148" t="s">
        <v>142</v>
      </c>
      <c r="L44" s="148"/>
      <c r="M44" s="148"/>
      <c r="N44" s="148"/>
      <c r="O44" s="148"/>
      <c r="P44" s="146"/>
      <c r="Q44" s="149" t="s">
        <v>143</v>
      </c>
      <c r="R44" s="149"/>
      <c r="S44" s="149"/>
    </row>
    <row r="45" spans="1:19" ht="5.0999999999999996" customHeight="1" x14ac:dyDescent="0.2">
      <c r="A45" s="137"/>
      <c r="B45" s="138"/>
      <c r="C45" s="143"/>
      <c r="D45" s="143"/>
      <c r="E45" s="143"/>
      <c r="F45" s="143"/>
      <c r="G45" s="147"/>
      <c r="H45" s="140"/>
      <c r="I45" s="143"/>
      <c r="J45" s="143"/>
      <c r="K45" s="148"/>
      <c r="L45" s="148"/>
      <c r="M45" s="148"/>
      <c r="N45" s="148"/>
      <c r="O45" s="148"/>
      <c r="P45" s="146"/>
      <c r="Q45" s="149"/>
      <c r="R45" s="149"/>
      <c r="S45" s="149"/>
    </row>
    <row r="46" spans="1:19" ht="18" customHeight="1" x14ac:dyDescent="0.2">
      <c r="A46" s="137"/>
      <c r="B46" s="138"/>
      <c r="C46" s="143"/>
      <c r="D46" s="143"/>
      <c r="E46" s="143"/>
      <c r="F46" s="143"/>
      <c r="G46" s="147"/>
      <c r="H46" s="140"/>
      <c r="I46" s="143"/>
      <c r="J46" s="143"/>
      <c r="K46" s="150" t="s">
        <v>144</v>
      </c>
      <c r="L46" s="150" t="s">
        <v>145</v>
      </c>
      <c r="M46" s="150" t="s">
        <v>146</v>
      </c>
      <c r="N46" s="150" t="s">
        <v>147</v>
      </c>
      <c r="O46" s="150" t="s">
        <v>148</v>
      </c>
      <c r="P46" s="146"/>
      <c r="Q46" s="76">
        <v>1</v>
      </c>
      <c r="R46" s="76">
        <v>2</v>
      </c>
      <c r="S46" s="78">
        <v>3</v>
      </c>
    </row>
    <row r="47" spans="1:19" ht="18" customHeight="1" x14ac:dyDescent="0.2">
      <c r="A47" s="137"/>
      <c r="B47" s="138"/>
      <c r="C47" s="143"/>
      <c r="D47" s="143"/>
      <c r="E47" s="143"/>
      <c r="F47" s="143"/>
      <c r="G47" s="147"/>
      <c r="H47" s="140"/>
      <c r="I47" s="143"/>
      <c r="J47" s="143"/>
      <c r="K47" s="150"/>
      <c r="L47" s="150"/>
      <c r="M47" s="150"/>
      <c r="N47" s="150"/>
      <c r="O47" s="150"/>
      <c r="P47" s="146"/>
      <c r="Q47" s="151" t="s">
        <v>149</v>
      </c>
      <c r="R47" s="151"/>
      <c r="S47" s="151"/>
    </row>
    <row r="48" spans="1:19" ht="29.1" customHeight="1" x14ac:dyDescent="0.2">
      <c r="A48" s="137"/>
      <c r="B48" s="138"/>
      <c r="C48" s="143"/>
      <c r="D48" s="143"/>
      <c r="E48" s="143"/>
      <c r="F48" s="143"/>
      <c r="G48" s="79"/>
      <c r="H48" s="140"/>
      <c r="I48" s="143"/>
      <c r="J48" s="143"/>
      <c r="K48" s="150"/>
      <c r="L48" s="150"/>
      <c r="M48" s="150"/>
      <c r="N48" s="150"/>
      <c r="O48" s="150"/>
      <c r="P48" s="146"/>
      <c r="Q48" s="80">
        <v>14</v>
      </c>
      <c r="R48" s="80">
        <v>11</v>
      </c>
      <c r="S48" s="81">
        <v>6</v>
      </c>
    </row>
    <row r="49" spans="1:24" s="83" customFormat="1" ht="18.75" customHeight="1" x14ac:dyDescent="0.2">
      <c r="A49" s="152" t="s">
        <v>150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82"/>
      <c r="U49" s="82"/>
      <c r="V49" s="82"/>
      <c r="W49" s="82"/>
      <c r="X49" s="82"/>
    </row>
    <row r="50" spans="1:24" s="84" customFormat="1" ht="16.5" customHeight="1" x14ac:dyDescent="0.2">
      <c r="A50" s="153" t="s">
        <v>151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83"/>
      <c r="U50" s="83"/>
      <c r="V50" s="83"/>
      <c r="W50" s="83"/>
      <c r="X50" s="83"/>
    </row>
    <row r="51" spans="1:24" x14ac:dyDescent="0.2">
      <c r="A51" s="85" t="s">
        <v>152</v>
      </c>
      <c r="B51" s="86" t="s">
        <v>153</v>
      </c>
      <c r="C51" s="87"/>
      <c r="D51" s="87">
        <v>1</v>
      </c>
      <c r="E51" s="87"/>
      <c r="F51" s="87"/>
      <c r="G51" s="87"/>
      <c r="H51" s="87">
        <v>3</v>
      </c>
      <c r="I51" s="87">
        <v>90</v>
      </c>
      <c r="J51" s="87">
        <v>30</v>
      </c>
      <c r="K51" s="87">
        <v>14</v>
      </c>
      <c r="L51" s="87"/>
      <c r="M51" s="87">
        <v>16</v>
      </c>
      <c r="N51" s="87"/>
      <c r="O51" s="87"/>
      <c r="P51" s="87">
        <v>60</v>
      </c>
      <c r="Q51" s="87">
        <v>2</v>
      </c>
      <c r="R51" s="87"/>
      <c r="S51" s="88"/>
      <c r="T51" s="84"/>
      <c r="U51" s="84"/>
      <c r="V51" s="84"/>
      <c r="W51" s="84"/>
      <c r="X51" s="84"/>
    </row>
    <row r="52" spans="1:24" x14ac:dyDescent="0.2">
      <c r="A52" s="89" t="s">
        <v>154</v>
      </c>
      <c r="B52" s="86" t="s">
        <v>155</v>
      </c>
      <c r="C52" s="87"/>
      <c r="D52" s="87" t="s">
        <v>156</v>
      </c>
      <c r="E52" s="87"/>
      <c r="F52" s="87"/>
      <c r="G52" s="87"/>
      <c r="H52" s="87">
        <v>9</v>
      </c>
      <c r="I52" s="87">
        <v>270</v>
      </c>
      <c r="J52" s="87">
        <v>90</v>
      </c>
      <c r="K52" s="87"/>
      <c r="L52" s="87">
        <v>90</v>
      </c>
      <c r="M52" s="87"/>
      <c r="N52" s="87"/>
      <c r="O52" s="87"/>
      <c r="P52" s="87">
        <v>180</v>
      </c>
      <c r="Q52" s="87">
        <v>4</v>
      </c>
      <c r="R52" s="87">
        <v>3</v>
      </c>
      <c r="S52" s="88"/>
    </row>
    <row r="53" spans="1:24" x14ac:dyDescent="0.2">
      <c r="A53" s="154" t="s">
        <v>157</v>
      </c>
      <c r="B53" s="154"/>
      <c r="C53" s="87"/>
      <c r="D53" s="87">
        <v>2</v>
      </c>
      <c r="E53" s="87"/>
      <c r="F53" s="87"/>
      <c r="G53" s="87"/>
      <c r="H53" s="90">
        <v>12</v>
      </c>
      <c r="I53" s="90">
        <f>H53*30</f>
        <v>360</v>
      </c>
      <c r="J53" s="90">
        <f>SUM(J51:J52)</f>
        <v>120</v>
      </c>
      <c r="K53" s="90">
        <f>SUM(K51:K52)</f>
        <v>14</v>
      </c>
      <c r="L53" s="90">
        <f>SUM(L51:L52)</f>
        <v>90</v>
      </c>
      <c r="M53" s="90">
        <f>SUM(M51:M52)</f>
        <v>16</v>
      </c>
      <c r="N53" s="90"/>
      <c r="O53" s="90"/>
      <c r="P53" s="90">
        <f>SUM(P51:P52)</f>
        <v>240</v>
      </c>
      <c r="Q53" s="90">
        <v>6</v>
      </c>
      <c r="R53" s="90">
        <v>3</v>
      </c>
      <c r="S53" s="91"/>
    </row>
    <row r="54" spans="1:24" s="83" customFormat="1" ht="14.25" customHeight="1" x14ac:dyDescent="0.2">
      <c r="A54" s="153" t="s">
        <v>158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68"/>
      <c r="U54" s="68"/>
      <c r="V54" s="68"/>
      <c r="W54" s="68"/>
      <c r="X54" s="68"/>
    </row>
    <row r="55" spans="1:24" s="84" customFormat="1" ht="12.75" customHeight="1" x14ac:dyDescent="0.2">
      <c r="A55" s="155" t="s">
        <v>159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</row>
    <row r="56" spans="1:24" x14ac:dyDescent="0.2">
      <c r="A56" s="89" t="s">
        <v>160</v>
      </c>
      <c r="B56" s="86" t="s">
        <v>161</v>
      </c>
      <c r="C56" s="87">
        <v>1</v>
      </c>
      <c r="D56" s="87"/>
      <c r="E56" s="87"/>
      <c r="F56" s="87"/>
      <c r="G56" s="87"/>
      <c r="H56" s="87">
        <v>6</v>
      </c>
      <c r="I56" s="87">
        <v>180</v>
      </c>
      <c r="J56" s="87">
        <v>60</v>
      </c>
      <c r="K56" s="87">
        <v>28</v>
      </c>
      <c r="L56" s="87">
        <v>32</v>
      </c>
      <c r="M56" s="87"/>
      <c r="N56" s="87"/>
      <c r="O56" s="87"/>
      <c r="P56" s="87">
        <v>120</v>
      </c>
      <c r="Q56" s="87">
        <v>4</v>
      </c>
      <c r="R56" s="87"/>
      <c r="S56" s="88"/>
      <c r="T56" s="84"/>
      <c r="U56" s="84"/>
      <c r="V56" s="84"/>
      <c r="W56" s="84"/>
      <c r="X56" s="84"/>
    </row>
    <row r="57" spans="1:24" x14ac:dyDescent="0.2">
      <c r="A57" s="92" t="s">
        <v>162</v>
      </c>
      <c r="B57" s="86" t="s">
        <v>163</v>
      </c>
      <c r="C57" s="76">
        <v>1</v>
      </c>
      <c r="D57" s="76"/>
      <c r="E57" s="76"/>
      <c r="F57" s="76"/>
      <c r="G57" s="76"/>
      <c r="H57" s="76">
        <v>6</v>
      </c>
      <c r="I57" s="76">
        <v>180</v>
      </c>
      <c r="J57" s="76">
        <v>60</v>
      </c>
      <c r="K57" s="76">
        <v>28</v>
      </c>
      <c r="L57" s="76">
        <v>32</v>
      </c>
      <c r="M57" s="76"/>
      <c r="N57" s="76"/>
      <c r="O57" s="76"/>
      <c r="P57" s="87">
        <v>120</v>
      </c>
      <c r="Q57" s="76">
        <v>4</v>
      </c>
      <c r="R57" s="76"/>
      <c r="S57" s="78"/>
    </row>
    <row r="58" spans="1:24" x14ac:dyDescent="0.2">
      <c r="A58" s="92" t="s">
        <v>164</v>
      </c>
      <c r="B58" s="86" t="s">
        <v>165</v>
      </c>
      <c r="C58" s="76">
        <v>2</v>
      </c>
      <c r="D58" s="76"/>
      <c r="E58" s="76"/>
      <c r="F58" s="76"/>
      <c r="G58" s="76"/>
      <c r="H58" s="76">
        <v>6</v>
      </c>
      <c r="I58" s="76">
        <v>180</v>
      </c>
      <c r="J58" s="76">
        <v>60</v>
      </c>
      <c r="K58" s="76">
        <v>44</v>
      </c>
      <c r="L58" s="76">
        <v>16</v>
      </c>
      <c r="M58" s="76"/>
      <c r="N58" s="76"/>
      <c r="O58" s="76"/>
      <c r="P58" s="87">
        <v>120</v>
      </c>
      <c r="Q58" s="76"/>
      <c r="R58" s="76">
        <v>6</v>
      </c>
      <c r="S58" s="78"/>
    </row>
    <row r="59" spans="1:24" x14ac:dyDescent="0.2">
      <c r="A59" s="92" t="s">
        <v>166</v>
      </c>
      <c r="B59" s="86" t="s">
        <v>167</v>
      </c>
      <c r="C59" s="76">
        <v>1</v>
      </c>
      <c r="D59" s="76"/>
      <c r="E59" s="76"/>
      <c r="F59" s="76"/>
      <c r="G59" s="76"/>
      <c r="H59" s="76">
        <v>6</v>
      </c>
      <c r="I59" s="76">
        <v>180</v>
      </c>
      <c r="J59" s="76">
        <v>60</v>
      </c>
      <c r="K59" s="76">
        <v>28</v>
      </c>
      <c r="L59" s="76">
        <v>16</v>
      </c>
      <c r="M59" s="76"/>
      <c r="N59" s="76">
        <v>16</v>
      </c>
      <c r="O59" s="76"/>
      <c r="P59" s="87">
        <v>120</v>
      </c>
      <c r="Q59" s="76">
        <v>4</v>
      </c>
      <c r="R59" s="76"/>
      <c r="S59" s="78"/>
    </row>
    <row r="60" spans="1:24" x14ac:dyDescent="0.2">
      <c r="A60" s="154" t="s">
        <v>168</v>
      </c>
      <c r="B60" s="154"/>
      <c r="C60" s="87">
        <v>4</v>
      </c>
      <c r="D60" s="87"/>
      <c r="E60" s="87"/>
      <c r="F60" s="87"/>
      <c r="G60" s="87"/>
      <c r="H60" s="90">
        <v>24</v>
      </c>
      <c r="I60" s="90">
        <f>H60*30</f>
        <v>720</v>
      </c>
      <c r="J60" s="90">
        <f>SUM(J56:J59)</f>
        <v>240</v>
      </c>
      <c r="K60" s="90">
        <f>SUM(K56:K59)</f>
        <v>128</v>
      </c>
      <c r="L60" s="90">
        <f>SUM(L56:L59)</f>
        <v>96</v>
      </c>
      <c r="M60" s="90"/>
      <c r="N60" s="90">
        <f>SUM(N56:N59)</f>
        <v>16</v>
      </c>
      <c r="O60" s="90"/>
      <c r="P60" s="90">
        <f>SUM(P56:P59)</f>
        <v>480</v>
      </c>
      <c r="Q60" s="90">
        <v>12</v>
      </c>
      <c r="R60" s="90">
        <v>6</v>
      </c>
      <c r="S60" s="91"/>
    </row>
    <row r="61" spans="1:24" x14ac:dyDescent="0.2">
      <c r="A61" s="156" t="s">
        <v>169</v>
      </c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</row>
    <row r="62" spans="1:24" x14ac:dyDescent="0.2">
      <c r="A62" s="92" t="s">
        <v>170</v>
      </c>
      <c r="B62" s="93" t="s">
        <v>111</v>
      </c>
      <c r="C62" s="76"/>
      <c r="D62" s="76">
        <v>2</v>
      </c>
      <c r="E62" s="76"/>
      <c r="F62" s="76"/>
      <c r="G62" s="76"/>
      <c r="H62" s="76">
        <v>12</v>
      </c>
      <c r="I62" s="76">
        <v>360</v>
      </c>
      <c r="J62" s="76"/>
      <c r="K62" s="76"/>
      <c r="L62" s="76"/>
      <c r="M62" s="76"/>
      <c r="N62" s="76"/>
      <c r="O62" s="76"/>
      <c r="P62" s="76">
        <v>360</v>
      </c>
      <c r="Q62" s="76"/>
      <c r="R62" s="76"/>
      <c r="S62" s="78"/>
    </row>
    <row r="63" spans="1:24" ht="24.4" customHeight="1" x14ac:dyDescent="0.2">
      <c r="A63" s="92" t="s">
        <v>171</v>
      </c>
      <c r="B63" s="94" t="s">
        <v>172</v>
      </c>
      <c r="C63" s="76"/>
      <c r="D63" s="76">
        <v>3</v>
      </c>
      <c r="E63" s="76"/>
      <c r="F63" s="76"/>
      <c r="G63" s="76"/>
      <c r="H63" s="76">
        <v>15</v>
      </c>
      <c r="I63" s="76">
        <f>H63*30</f>
        <v>450</v>
      </c>
      <c r="J63" s="76"/>
      <c r="K63" s="76"/>
      <c r="L63" s="76"/>
      <c r="M63" s="76"/>
      <c r="N63" s="76"/>
      <c r="O63" s="76"/>
      <c r="P63" s="76">
        <v>450</v>
      </c>
      <c r="Q63" s="76"/>
      <c r="R63" s="76"/>
      <c r="S63" s="78"/>
    </row>
    <row r="64" spans="1:24" ht="13.9" customHeight="1" x14ac:dyDescent="0.2">
      <c r="A64" s="157" t="s">
        <v>168</v>
      </c>
      <c r="B64" s="157"/>
      <c r="C64" s="76"/>
      <c r="D64" s="76">
        <v>2</v>
      </c>
      <c r="E64" s="76"/>
      <c r="F64" s="76"/>
      <c r="G64" s="76"/>
      <c r="H64" s="95">
        <f>SUM(H62:H63)</f>
        <v>27</v>
      </c>
      <c r="I64" s="95">
        <f>H64*30</f>
        <v>810</v>
      </c>
      <c r="J64" s="76"/>
      <c r="K64" s="76"/>
      <c r="L64" s="76"/>
      <c r="M64" s="76"/>
      <c r="N64" s="76"/>
      <c r="O64" s="76"/>
      <c r="P64" s="76">
        <f>SUM(P62:P63)</f>
        <v>810</v>
      </c>
      <c r="Q64" s="76"/>
      <c r="R64" s="76"/>
      <c r="S64" s="78"/>
    </row>
    <row r="65" spans="1:24" x14ac:dyDescent="0.2">
      <c r="A65" s="157" t="s">
        <v>157</v>
      </c>
      <c r="B65" s="157"/>
      <c r="C65" s="76">
        <v>4</v>
      </c>
      <c r="D65" s="76">
        <v>2</v>
      </c>
      <c r="E65" s="76"/>
      <c r="F65" s="76"/>
      <c r="G65" s="76"/>
      <c r="H65" s="95">
        <f>H60+H64</f>
        <v>51</v>
      </c>
      <c r="I65" s="95">
        <f>H65*30</f>
        <v>1530</v>
      </c>
      <c r="J65" s="95">
        <f>J60+J64</f>
        <v>240</v>
      </c>
      <c r="K65" s="95">
        <f>K60+K64</f>
        <v>128</v>
      </c>
      <c r="L65" s="95">
        <f>L60+L64</f>
        <v>96</v>
      </c>
      <c r="M65" s="95"/>
      <c r="N65" s="95">
        <f>N60+N64</f>
        <v>16</v>
      </c>
      <c r="O65" s="95"/>
      <c r="P65" s="95">
        <f>P60+P64</f>
        <v>1290</v>
      </c>
      <c r="Q65" s="95">
        <f>Q60+Q64</f>
        <v>12</v>
      </c>
      <c r="R65" s="95">
        <f>R60+R64</f>
        <v>6</v>
      </c>
      <c r="S65" s="96"/>
    </row>
    <row r="66" spans="1:24" s="97" customFormat="1" ht="15" customHeight="1" x14ac:dyDescent="0.2">
      <c r="A66" s="152" t="s">
        <v>173</v>
      </c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68"/>
      <c r="U66" s="68"/>
      <c r="V66" s="68"/>
      <c r="W66" s="68"/>
      <c r="X66" s="68"/>
    </row>
    <row r="67" spans="1:24" s="97" customFormat="1" ht="12.75" customHeight="1" x14ac:dyDescent="0.2">
      <c r="A67" s="98" t="s">
        <v>174</v>
      </c>
      <c r="B67" s="94" t="s">
        <v>175</v>
      </c>
      <c r="C67" s="99"/>
      <c r="D67" s="100">
        <v>2</v>
      </c>
      <c r="E67" s="99"/>
      <c r="F67" s="99"/>
      <c r="G67" s="99"/>
      <c r="H67" s="100">
        <v>6</v>
      </c>
      <c r="I67" s="87">
        <v>180</v>
      </c>
      <c r="J67" s="87">
        <v>60</v>
      </c>
      <c r="K67" s="100">
        <v>32</v>
      </c>
      <c r="L67" s="100">
        <v>28</v>
      </c>
      <c r="M67" s="99"/>
      <c r="N67" s="99"/>
      <c r="O67" s="99"/>
      <c r="P67" s="87">
        <v>120</v>
      </c>
      <c r="Q67" s="99"/>
      <c r="R67" s="100">
        <v>6</v>
      </c>
      <c r="S67" s="101"/>
    </row>
    <row r="68" spans="1:24" s="97" customFormat="1" ht="12.75" customHeight="1" x14ac:dyDescent="0.2">
      <c r="A68" s="98" t="s">
        <v>176</v>
      </c>
      <c r="B68" s="94" t="s">
        <v>177</v>
      </c>
      <c r="C68" s="99"/>
      <c r="D68" s="100">
        <v>2</v>
      </c>
      <c r="E68" s="99"/>
      <c r="F68" s="99"/>
      <c r="G68" s="99"/>
      <c r="H68" s="100">
        <v>6</v>
      </c>
      <c r="I68" s="76">
        <v>180</v>
      </c>
      <c r="J68" s="76">
        <v>60</v>
      </c>
      <c r="K68" s="100">
        <v>32</v>
      </c>
      <c r="L68" s="100">
        <v>28</v>
      </c>
      <c r="M68" s="99"/>
      <c r="N68" s="99"/>
      <c r="O68" s="99"/>
      <c r="P68" s="87">
        <v>120</v>
      </c>
      <c r="Q68" s="99"/>
      <c r="R68" s="100">
        <v>5</v>
      </c>
      <c r="S68" s="101"/>
    </row>
    <row r="69" spans="1:24" s="97" customFormat="1" ht="12.75" customHeight="1" x14ac:dyDescent="0.2">
      <c r="A69" s="98" t="s">
        <v>178</v>
      </c>
      <c r="B69" s="94" t="s">
        <v>179</v>
      </c>
      <c r="C69" s="99"/>
      <c r="D69" s="100">
        <v>2</v>
      </c>
      <c r="E69" s="99"/>
      <c r="F69" s="99"/>
      <c r="G69" s="99"/>
      <c r="H69" s="100">
        <v>6</v>
      </c>
      <c r="I69" s="76">
        <v>180</v>
      </c>
      <c r="J69" s="76">
        <v>60</v>
      </c>
      <c r="K69" s="100">
        <v>32</v>
      </c>
      <c r="L69" s="100">
        <v>28</v>
      </c>
      <c r="M69" s="99"/>
      <c r="N69" s="99"/>
      <c r="O69" s="99"/>
      <c r="P69" s="87">
        <v>120</v>
      </c>
      <c r="Q69" s="99"/>
      <c r="R69" s="100">
        <v>6</v>
      </c>
      <c r="S69" s="101"/>
    </row>
    <row r="70" spans="1:24" s="97" customFormat="1" ht="12.75" customHeight="1" x14ac:dyDescent="0.2">
      <c r="A70" s="98" t="s">
        <v>180</v>
      </c>
      <c r="B70" s="94" t="s">
        <v>181</v>
      </c>
      <c r="C70" s="99"/>
      <c r="D70" s="100">
        <v>2</v>
      </c>
      <c r="E70" s="99"/>
      <c r="F70" s="99"/>
      <c r="G70" s="99"/>
      <c r="H70" s="100">
        <v>6</v>
      </c>
      <c r="I70" s="100">
        <v>180</v>
      </c>
      <c r="J70" s="100">
        <v>60</v>
      </c>
      <c r="K70" s="100">
        <v>32</v>
      </c>
      <c r="L70" s="100">
        <v>28</v>
      </c>
      <c r="M70" s="99"/>
      <c r="N70" s="99"/>
      <c r="O70" s="99"/>
      <c r="P70" s="87">
        <v>120</v>
      </c>
      <c r="Q70" s="99"/>
      <c r="R70" s="100">
        <v>5</v>
      </c>
      <c r="S70" s="101"/>
    </row>
    <row r="71" spans="1:24" s="97" customFormat="1" ht="12.75" customHeight="1" x14ac:dyDescent="0.2">
      <c r="A71" s="98" t="s">
        <v>182</v>
      </c>
      <c r="B71" s="94" t="s">
        <v>183</v>
      </c>
      <c r="C71" s="99"/>
      <c r="D71" s="100">
        <v>2</v>
      </c>
      <c r="E71" s="99"/>
      <c r="F71" s="99"/>
      <c r="G71" s="99"/>
      <c r="H71" s="100">
        <v>6</v>
      </c>
      <c r="I71" s="76">
        <v>180</v>
      </c>
      <c r="J71" s="76">
        <v>60</v>
      </c>
      <c r="K71" s="100">
        <v>32</v>
      </c>
      <c r="L71" s="100">
        <v>28</v>
      </c>
      <c r="M71" s="99"/>
      <c r="N71" s="99"/>
      <c r="O71" s="99"/>
      <c r="P71" s="87">
        <v>120</v>
      </c>
      <c r="Q71" s="99"/>
      <c r="R71" s="100">
        <v>6</v>
      </c>
      <c r="S71" s="101"/>
    </row>
    <row r="72" spans="1:24" s="97" customFormat="1" ht="12.75" customHeight="1" x14ac:dyDescent="0.2">
      <c r="A72" s="98" t="s">
        <v>184</v>
      </c>
      <c r="B72" s="94" t="s">
        <v>185</v>
      </c>
      <c r="C72" s="99"/>
      <c r="D72" s="100">
        <v>2</v>
      </c>
      <c r="E72" s="99"/>
      <c r="F72" s="99"/>
      <c r="G72" s="99"/>
      <c r="H72" s="100">
        <v>6</v>
      </c>
      <c r="I72" s="100">
        <v>180</v>
      </c>
      <c r="J72" s="100">
        <v>60</v>
      </c>
      <c r="K72" s="100">
        <v>32</v>
      </c>
      <c r="L72" s="100">
        <v>28</v>
      </c>
      <c r="M72" s="99"/>
      <c r="N72" s="99"/>
      <c r="O72" s="99"/>
      <c r="P72" s="87">
        <v>120</v>
      </c>
      <c r="Q72" s="99"/>
      <c r="R72" s="100">
        <v>5</v>
      </c>
      <c r="S72" s="101"/>
    </row>
    <row r="73" spans="1:24" s="97" customFormat="1" ht="12.75" customHeight="1" x14ac:dyDescent="0.2">
      <c r="A73" s="98" t="s">
        <v>186</v>
      </c>
      <c r="B73" s="94" t="s">
        <v>187</v>
      </c>
      <c r="C73" s="99"/>
      <c r="D73" s="100">
        <v>3</v>
      </c>
      <c r="E73" s="99"/>
      <c r="F73" s="99"/>
      <c r="G73" s="99"/>
      <c r="H73" s="100">
        <v>6</v>
      </c>
      <c r="I73" s="76">
        <v>180</v>
      </c>
      <c r="J73" s="76">
        <v>60</v>
      </c>
      <c r="K73" s="100">
        <v>30</v>
      </c>
      <c r="L73" s="100">
        <v>30</v>
      </c>
      <c r="M73" s="99"/>
      <c r="N73" s="99"/>
      <c r="O73" s="99"/>
      <c r="P73" s="87">
        <v>120</v>
      </c>
      <c r="Q73" s="99"/>
      <c r="R73" s="100"/>
      <c r="S73" s="102">
        <v>10</v>
      </c>
    </row>
    <row r="74" spans="1:24" s="97" customFormat="1" ht="12.75" customHeight="1" x14ac:dyDescent="0.2">
      <c r="A74" s="98" t="s">
        <v>188</v>
      </c>
      <c r="B74" s="94" t="s">
        <v>189</v>
      </c>
      <c r="C74" s="99"/>
      <c r="D74" s="100">
        <v>3</v>
      </c>
      <c r="E74" s="99"/>
      <c r="F74" s="99"/>
      <c r="G74" s="99"/>
      <c r="H74" s="100">
        <v>6</v>
      </c>
      <c r="I74" s="87">
        <v>180</v>
      </c>
      <c r="J74" s="87">
        <v>60</v>
      </c>
      <c r="K74" s="100">
        <v>30</v>
      </c>
      <c r="L74" s="100">
        <v>30</v>
      </c>
      <c r="M74" s="99"/>
      <c r="N74" s="99"/>
      <c r="O74" s="99"/>
      <c r="P74" s="87">
        <v>120</v>
      </c>
      <c r="Q74" s="99"/>
      <c r="R74" s="100"/>
      <c r="S74" s="102">
        <v>10</v>
      </c>
    </row>
    <row r="75" spans="1:24" s="97" customFormat="1" x14ac:dyDescent="0.2">
      <c r="A75" s="98" t="s">
        <v>190</v>
      </c>
      <c r="B75" s="94" t="s">
        <v>191</v>
      </c>
      <c r="C75" s="99"/>
      <c r="D75" s="100">
        <v>3</v>
      </c>
      <c r="E75" s="99"/>
      <c r="F75" s="99"/>
      <c r="G75" s="99"/>
      <c r="H75" s="100">
        <v>6</v>
      </c>
      <c r="I75" s="76">
        <v>180</v>
      </c>
      <c r="J75" s="76">
        <v>60</v>
      </c>
      <c r="K75" s="100">
        <v>30</v>
      </c>
      <c r="L75" s="100">
        <v>30</v>
      </c>
      <c r="M75" s="99"/>
      <c r="N75" s="99"/>
      <c r="O75" s="99"/>
      <c r="P75" s="87">
        <v>120</v>
      </c>
      <c r="Q75" s="99"/>
      <c r="R75" s="100"/>
      <c r="S75" s="102">
        <v>10</v>
      </c>
    </row>
    <row r="76" spans="1:24" s="97" customFormat="1" ht="14.85" customHeight="1" x14ac:dyDescent="0.2">
      <c r="A76" s="98" t="s">
        <v>192</v>
      </c>
      <c r="B76" s="94" t="s">
        <v>193</v>
      </c>
      <c r="C76" s="99"/>
      <c r="D76" s="100">
        <v>3</v>
      </c>
      <c r="E76" s="99"/>
      <c r="F76" s="99"/>
      <c r="G76" s="99"/>
      <c r="H76" s="100">
        <v>6</v>
      </c>
      <c r="I76" s="76">
        <v>180</v>
      </c>
      <c r="J76" s="76">
        <v>60</v>
      </c>
      <c r="K76" s="100">
        <v>30</v>
      </c>
      <c r="L76" s="100">
        <v>30</v>
      </c>
      <c r="M76" s="99"/>
      <c r="N76" s="99"/>
      <c r="O76" s="99"/>
      <c r="P76" s="87">
        <v>120</v>
      </c>
      <c r="Q76" s="99"/>
      <c r="R76" s="100"/>
      <c r="S76" s="102">
        <v>10</v>
      </c>
    </row>
    <row r="77" spans="1:24" s="97" customFormat="1" ht="12.75" customHeight="1" x14ac:dyDescent="0.2">
      <c r="A77" s="98" t="s">
        <v>194</v>
      </c>
      <c r="B77" s="94" t="s">
        <v>195</v>
      </c>
      <c r="C77" s="99"/>
      <c r="D77" s="100">
        <v>3</v>
      </c>
      <c r="E77" s="99"/>
      <c r="F77" s="99"/>
      <c r="G77" s="99"/>
      <c r="H77" s="100">
        <v>6</v>
      </c>
      <c r="I77" s="76">
        <v>180</v>
      </c>
      <c r="J77" s="76">
        <v>60</v>
      </c>
      <c r="K77" s="100">
        <v>30</v>
      </c>
      <c r="L77" s="100">
        <v>30</v>
      </c>
      <c r="M77" s="99"/>
      <c r="N77" s="99"/>
      <c r="O77" s="99"/>
      <c r="P77" s="87">
        <v>120</v>
      </c>
      <c r="Q77" s="99"/>
      <c r="R77" s="100"/>
      <c r="S77" s="102">
        <v>10</v>
      </c>
    </row>
    <row r="78" spans="1:24" s="97" customFormat="1" ht="12.75" customHeight="1" x14ac:dyDescent="0.2">
      <c r="A78" s="98" t="s">
        <v>196</v>
      </c>
      <c r="B78" s="94" t="s">
        <v>197</v>
      </c>
      <c r="C78" s="99"/>
      <c r="D78" s="100">
        <v>3</v>
      </c>
      <c r="E78" s="99"/>
      <c r="F78" s="99"/>
      <c r="G78" s="99"/>
      <c r="H78" s="100">
        <v>6</v>
      </c>
      <c r="I78" s="76">
        <v>180</v>
      </c>
      <c r="J78" s="76">
        <v>60</v>
      </c>
      <c r="K78" s="100">
        <v>30</v>
      </c>
      <c r="L78" s="100">
        <v>30</v>
      </c>
      <c r="M78" s="99"/>
      <c r="N78" s="99"/>
      <c r="O78" s="99"/>
      <c r="P78" s="87">
        <v>120</v>
      </c>
      <c r="Q78" s="99"/>
      <c r="R78" s="100"/>
      <c r="S78" s="102">
        <v>10</v>
      </c>
    </row>
    <row r="79" spans="1:24" x14ac:dyDescent="0.2">
      <c r="A79" s="158" t="s">
        <v>157</v>
      </c>
      <c r="B79" s="158"/>
      <c r="C79" s="103"/>
      <c r="D79" s="103">
        <v>4</v>
      </c>
      <c r="E79" s="103"/>
      <c r="F79" s="103"/>
      <c r="G79" s="103"/>
      <c r="H79" s="104">
        <v>24</v>
      </c>
      <c r="I79" s="104">
        <f>24*30</f>
        <v>720</v>
      </c>
      <c r="J79" s="104">
        <v>240</v>
      </c>
      <c r="K79" s="104">
        <v>124</v>
      </c>
      <c r="L79" s="104">
        <v>116</v>
      </c>
      <c r="M79" s="104"/>
      <c r="N79" s="104"/>
      <c r="O79" s="104"/>
      <c r="P79" s="104">
        <v>480</v>
      </c>
      <c r="Q79" s="104"/>
      <c r="R79" s="104">
        <v>11</v>
      </c>
      <c r="S79" s="105">
        <v>20</v>
      </c>
    </row>
    <row r="80" spans="1:24" ht="14.25" customHeight="1" x14ac:dyDescent="0.2">
      <c r="A80" s="152" t="s">
        <v>198</v>
      </c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</row>
    <row r="81" spans="1:24" x14ac:dyDescent="0.2">
      <c r="A81" s="92" t="s">
        <v>199</v>
      </c>
      <c r="B81" s="94" t="s">
        <v>113</v>
      </c>
      <c r="C81" s="76"/>
      <c r="D81" s="76"/>
      <c r="E81" s="76"/>
      <c r="F81" s="76"/>
      <c r="G81" s="76"/>
      <c r="H81" s="76">
        <v>3</v>
      </c>
      <c r="I81" s="76">
        <v>90</v>
      </c>
      <c r="J81" s="103"/>
      <c r="K81" s="103"/>
      <c r="L81" s="103"/>
      <c r="M81" s="103"/>
      <c r="N81" s="103"/>
      <c r="O81" s="103"/>
      <c r="P81" s="103"/>
      <c r="Q81" s="103"/>
      <c r="R81" s="103"/>
      <c r="S81" s="106"/>
    </row>
    <row r="82" spans="1:24" x14ac:dyDescent="0.2">
      <c r="A82" s="157" t="s">
        <v>157</v>
      </c>
      <c r="B82" s="157"/>
      <c r="C82" s="76"/>
      <c r="D82" s="76"/>
      <c r="E82" s="76"/>
      <c r="F82" s="76"/>
      <c r="G82" s="76"/>
      <c r="H82" s="95">
        <v>3</v>
      </c>
      <c r="I82" s="95">
        <f>H82*30</f>
        <v>90</v>
      </c>
      <c r="J82" s="76"/>
      <c r="K82" s="76"/>
      <c r="L82" s="76"/>
      <c r="M82" s="76"/>
      <c r="N82" s="76"/>
      <c r="O82" s="76"/>
      <c r="P82" s="76"/>
      <c r="Q82" s="76"/>
      <c r="R82" s="76"/>
      <c r="S82" s="78"/>
    </row>
    <row r="83" spans="1:24" s="107" customFormat="1" ht="12.75" customHeight="1" x14ac:dyDescent="0.2">
      <c r="A83" s="159" t="s">
        <v>200</v>
      </c>
      <c r="B83" s="159"/>
      <c r="C83" s="159"/>
      <c r="D83" s="159"/>
      <c r="E83" s="159"/>
      <c r="F83" s="159"/>
      <c r="G83" s="95"/>
      <c r="H83" s="95">
        <f>H53+H65+H79+H82</f>
        <v>90</v>
      </c>
      <c r="I83" s="95">
        <f>H83*30</f>
        <v>2700</v>
      </c>
      <c r="J83" s="95">
        <f>J79+J65+J53</f>
        <v>600</v>
      </c>
      <c r="K83" s="95">
        <f>K79+K65+K53</f>
        <v>266</v>
      </c>
      <c r="L83" s="95">
        <f>L79+L65+L53</f>
        <v>302</v>
      </c>
      <c r="M83" s="95">
        <f>M79+M65+M53</f>
        <v>16</v>
      </c>
      <c r="N83" s="95">
        <f>N79+N65+N53</f>
        <v>16</v>
      </c>
      <c r="O83" s="95"/>
      <c r="P83" s="95">
        <f>P79+P65+P53</f>
        <v>2010</v>
      </c>
      <c r="Q83" s="95">
        <f>Q79+Q65+Q53</f>
        <v>18</v>
      </c>
      <c r="R83" s="95">
        <f>R79+R65+R53</f>
        <v>20</v>
      </c>
      <c r="S83" s="96">
        <f>S79+S65+S53</f>
        <v>20</v>
      </c>
      <c r="T83" s="68"/>
      <c r="U83" s="68"/>
      <c r="V83" s="68"/>
      <c r="W83" s="68"/>
      <c r="X83" s="68"/>
    </row>
    <row r="84" spans="1:24" s="107" customFormat="1" ht="12" x14ac:dyDescent="0.2">
      <c r="A84" s="160" t="s">
        <v>201</v>
      </c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95"/>
      <c r="Q84" s="95">
        <v>18</v>
      </c>
      <c r="R84" s="95">
        <v>20</v>
      </c>
      <c r="S84" s="96">
        <v>20</v>
      </c>
    </row>
    <row r="85" spans="1:24" s="107" customFormat="1" ht="12" x14ac:dyDescent="0.2">
      <c r="A85" s="160" t="s">
        <v>202</v>
      </c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95"/>
      <c r="Q85" s="95">
        <v>3</v>
      </c>
      <c r="R85" s="95">
        <v>1</v>
      </c>
      <c r="S85" s="96"/>
    </row>
    <row r="86" spans="1:24" s="107" customFormat="1" ht="12" x14ac:dyDescent="0.2">
      <c r="A86" s="160" t="s">
        <v>203</v>
      </c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95"/>
      <c r="Q86" s="95">
        <v>2</v>
      </c>
      <c r="R86" s="95">
        <v>5</v>
      </c>
      <c r="S86" s="96">
        <v>3</v>
      </c>
    </row>
    <row r="87" spans="1:24" s="107" customFormat="1" ht="12" x14ac:dyDescent="0.2">
      <c r="A87" s="160" t="s">
        <v>204</v>
      </c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95"/>
      <c r="Q87" s="95"/>
      <c r="R87" s="95"/>
      <c r="S87" s="96"/>
    </row>
    <row r="88" spans="1:24" s="107" customFormat="1" ht="12" x14ac:dyDescent="0.2">
      <c r="A88" s="161" t="s">
        <v>205</v>
      </c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08"/>
      <c r="Q88" s="108"/>
      <c r="R88" s="108"/>
      <c r="S88" s="109"/>
    </row>
    <row r="89" spans="1:24" s="107" customFormat="1" ht="12" x14ac:dyDescent="0.2">
      <c r="A89" s="162"/>
      <c r="B89" s="162"/>
      <c r="C89" s="162"/>
      <c r="D89" s="162"/>
      <c r="E89" s="162"/>
      <c r="F89" s="162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</row>
    <row r="90" spans="1:24" s="111" customFormat="1" ht="14.25" x14ac:dyDescent="0.2">
      <c r="A90" s="163" t="s">
        <v>206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07"/>
      <c r="U90" s="107"/>
      <c r="V90" s="107"/>
      <c r="W90" s="107"/>
      <c r="X90" s="107"/>
    </row>
    <row r="91" spans="1:24" ht="12" customHeight="1" x14ac:dyDescent="0.2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1"/>
      <c r="U91" s="111"/>
      <c r="V91" s="111"/>
      <c r="W91" s="111"/>
      <c r="X91" s="111"/>
    </row>
    <row r="92" spans="1:24" x14ac:dyDescent="0.2">
      <c r="A92" s="113" t="s">
        <v>207</v>
      </c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2"/>
      <c r="U92" s="112"/>
      <c r="V92" s="112"/>
      <c r="W92" s="112"/>
      <c r="X92" s="112"/>
    </row>
    <row r="93" spans="1:24" x14ac:dyDescent="0.2">
      <c r="A93" s="113"/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69"/>
      <c r="V93" s="69"/>
      <c r="W93" s="69"/>
      <c r="X93" s="69"/>
    </row>
    <row r="94" spans="1:24" x14ac:dyDescent="0.2">
      <c r="A94" s="116" t="s">
        <v>208</v>
      </c>
      <c r="B94" s="116"/>
      <c r="C94" s="117" t="s">
        <v>209</v>
      </c>
      <c r="D94" s="118"/>
      <c r="E94" s="118"/>
      <c r="F94" s="118"/>
      <c r="G94" s="118"/>
      <c r="H94" s="119"/>
      <c r="I94" s="119"/>
      <c r="J94" s="120"/>
      <c r="K94" s="120"/>
      <c r="L94" s="120" t="s">
        <v>210</v>
      </c>
      <c r="M94" s="120"/>
      <c r="N94" s="117" t="s">
        <v>211</v>
      </c>
      <c r="O94" s="118"/>
      <c r="P94" s="118"/>
      <c r="Q94" s="118"/>
      <c r="R94" s="121"/>
      <c r="S94" s="122" t="s">
        <v>212</v>
      </c>
      <c r="T94" s="115"/>
      <c r="U94" s="69"/>
      <c r="V94" s="69"/>
      <c r="W94" s="69"/>
      <c r="X94" s="69"/>
    </row>
    <row r="95" spans="1:24" x14ac:dyDescent="0.2">
      <c r="A95" s="164" t="s">
        <v>213</v>
      </c>
      <c r="B95" s="164"/>
      <c r="C95" s="123"/>
      <c r="D95" s="123"/>
      <c r="E95" s="123"/>
      <c r="F95" s="123"/>
      <c r="G95" s="123"/>
      <c r="J95" s="113" t="s">
        <v>214</v>
      </c>
      <c r="K95" s="124"/>
      <c r="L95" s="124"/>
      <c r="M95" s="124"/>
      <c r="N95" s="123"/>
      <c r="O95" s="123"/>
      <c r="P95" s="123"/>
      <c r="Q95" s="165" t="s">
        <v>214</v>
      </c>
      <c r="R95" s="165"/>
      <c r="S95" s="165"/>
      <c r="T95" s="125"/>
      <c r="U95" s="125"/>
      <c r="V95" s="125"/>
      <c r="W95" s="125"/>
      <c r="X95" s="125"/>
    </row>
    <row r="96" spans="1:24" x14ac:dyDescent="0.2">
      <c r="A96" s="126"/>
      <c r="B96" s="127"/>
      <c r="C96" s="123"/>
      <c r="D96" s="115"/>
      <c r="E96" s="115"/>
      <c r="F96" s="115"/>
      <c r="G96" s="115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15"/>
      <c r="T96" s="128"/>
      <c r="U96" s="128"/>
      <c r="V96" s="128"/>
      <c r="W96" s="128"/>
      <c r="X96" s="128"/>
    </row>
  </sheetData>
  <mergeCells count="48">
    <mergeCell ref="A89:F89"/>
    <mergeCell ref="A90:S90"/>
    <mergeCell ref="A95:B95"/>
    <mergeCell ref="Q95:S95"/>
    <mergeCell ref="A84:O84"/>
    <mergeCell ref="A85:O85"/>
    <mergeCell ref="A86:O86"/>
    <mergeCell ref="A87:O87"/>
    <mergeCell ref="A88:O88"/>
    <mergeCell ref="A66:S66"/>
    <mergeCell ref="A79:B79"/>
    <mergeCell ref="A80:S80"/>
    <mergeCell ref="A82:B82"/>
    <mergeCell ref="A83:F83"/>
    <mergeCell ref="A55:S55"/>
    <mergeCell ref="A60:B60"/>
    <mergeCell ref="A61:S61"/>
    <mergeCell ref="A64:B64"/>
    <mergeCell ref="A65:B65"/>
    <mergeCell ref="Q47:S47"/>
    <mergeCell ref="A49:S49"/>
    <mergeCell ref="A50:S50"/>
    <mergeCell ref="A53:B53"/>
    <mergeCell ref="A54:S54"/>
    <mergeCell ref="Q42:S42"/>
    <mergeCell ref="C43:C48"/>
    <mergeCell ref="D43:D48"/>
    <mergeCell ref="E43:F43"/>
    <mergeCell ref="I43:I48"/>
    <mergeCell ref="J43:O43"/>
    <mergeCell ref="P43:P48"/>
    <mergeCell ref="Q43:R43"/>
    <mergeCell ref="E44:E48"/>
    <mergeCell ref="F44:F48"/>
    <mergeCell ref="G44:G47"/>
    <mergeCell ref="J44:J48"/>
    <mergeCell ref="K44:O45"/>
    <mergeCell ref="Q44:S45"/>
    <mergeCell ref="K46:K48"/>
    <mergeCell ref="L46:L48"/>
    <mergeCell ref="A42:A48"/>
    <mergeCell ref="B42:B48"/>
    <mergeCell ref="C42:F42"/>
    <mergeCell ref="H42:H48"/>
    <mergeCell ref="I42:P42"/>
    <mergeCell ref="M46:M48"/>
    <mergeCell ref="N46:N48"/>
    <mergeCell ref="O46:O48"/>
  </mergeCells>
  <printOptions horizontalCentered="1"/>
  <pageMargins left="0.23611111111111099" right="0.23611111111111099" top="0.203472222222222" bottom="0.204166666666667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Admin</cp:lastModifiedBy>
  <cp:revision>6</cp:revision>
  <cp:lastPrinted>2020-08-20T11:58:32Z</cp:lastPrinted>
  <dcterms:created xsi:type="dcterms:W3CDTF">2020-05-27T15:02:42Z</dcterms:created>
  <dcterms:modified xsi:type="dcterms:W3CDTF">2020-10-13T13:55:07Z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