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вчальні плани\NOVIY_PLAN\МУЗИЧНЕ_МИСТЕЦТВО_2021\Інструментально-виконавське мистецтво\"/>
    </mc:Choice>
  </mc:AlternateContent>
  <bookViews>
    <workbookView xWindow="0" yWindow="0" windowWidth="20490" windowHeight="7650" tabRatio="991" activeTab="1"/>
  </bookViews>
  <sheets>
    <sheet name="Частина_1" sheetId="1" r:id="rId1"/>
    <sheet name="Частина_2" sheetId="2" r:id="rId2"/>
  </sheets>
  <calcPr calcId="162913"/>
</workbook>
</file>

<file path=xl/calcChain.xml><?xml version="1.0" encoding="utf-8"?>
<calcChain xmlns="http://schemas.openxmlformats.org/spreadsheetml/2006/main">
  <c r="O103" i="2" l="1"/>
  <c r="P101" i="2" l="1"/>
  <c r="P99" i="2"/>
  <c r="P96" i="2"/>
  <c r="P93" i="2"/>
  <c r="P82" i="2"/>
  <c r="P78" i="2"/>
  <c r="P76" i="2"/>
  <c r="P75" i="2"/>
  <c r="P74" i="2"/>
  <c r="C104" i="2" l="1"/>
  <c r="D104" i="2"/>
  <c r="C69" i="2"/>
  <c r="C105" i="2" s="1"/>
  <c r="D69" i="2"/>
  <c r="D105" i="2" s="1"/>
  <c r="I103" i="2"/>
  <c r="J103" i="2"/>
  <c r="K103" i="2"/>
  <c r="L103" i="2"/>
  <c r="P103" i="2"/>
  <c r="Q103" i="2"/>
  <c r="R103" i="2"/>
  <c r="S103" i="2"/>
  <c r="T103" i="2"/>
  <c r="U103" i="2"/>
  <c r="V103" i="2"/>
  <c r="W103" i="2"/>
  <c r="X103" i="2"/>
  <c r="I83" i="2"/>
  <c r="M57" i="2"/>
  <c r="L57" i="2"/>
  <c r="K57" i="2"/>
  <c r="J57" i="2"/>
  <c r="I57" i="2"/>
  <c r="H57" i="2"/>
  <c r="P57" i="2"/>
  <c r="Q57" i="2"/>
  <c r="R57" i="2"/>
  <c r="S57" i="2"/>
  <c r="T57" i="2"/>
  <c r="U57" i="2"/>
  <c r="V57" i="2"/>
  <c r="W57" i="2"/>
  <c r="X57" i="2"/>
  <c r="Q83" i="2"/>
  <c r="R83" i="2"/>
  <c r="S83" i="2"/>
  <c r="T83" i="2"/>
  <c r="U83" i="2"/>
  <c r="V83" i="2"/>
  <c r="W83" i="2"/>
  <c r="X83" i="2"/>
  <c r="X104" i="2" s="1"/>
  <c r="X106" i="2" s="1"/>
  <c r="O83" i="2"/>
  <c r="O104" i="2" s="1"/>
  <c r="N83" i="2"/>
  <c r="N104" i="2" s="1"/>
  <c r="N105" i="2" s="1"/>
  <c r="M83" i="2"/>
  <c r="M104" i="2" s="1"/>
  <c r="M105" i="2" s="1"/>
  <c r="K83" i="2"/>
  <c r="L83" i="2"/>
  <c r="J83" i="2"/>
  <c r="H103" i="2"/>
  <c r="H83" i="2"/>
  <c r="W104" i="2" l="1"/>
  <c r="W106" i="2" s="1"/>
  <c r="Q104" i="2"/>
  <c r="Q106" i="2" s="1"/>
  <c r="J104" i="2"/>
  <c r="J105" i="2" s="1"/>
  <c r="R104" i="2"/>
  <c r="R106" i="2" s="1"/>
  <c r="O105" i="2"/>
  <c r="V104" i="2"/>
  <c r="V106" i="2" s="1"/>
  <c r="L104" i="2"/>
  <c r="L105" i="2" s="1"/>
  <c r="T104" i="2"/>
  <c r="T106" i="2" s="1"/>
  <c r="S104" i="2"/>
  <c r="S106" i="2" s="1"/>
  <c r="U104" i="2"/>
  <c r="U106" i="2" s="1"/>
  <c r="K104" i="2"/>
  <c r="K105" i="2" s="1"/>
  <c r="P81" i="2"/>
  <c r="P77" i="2" l="1"/>
  <c r="P80" i="2" l="1"/>
  <c r="P79" i="2"/>
  <c r="P73" i="2"/>
  <c r="P83" i="2" s="1"/>
  <c r="P104" i="2" s="1"/>
  <c r="P105" i="2" s="1"/>
  <c r="R52" i="1"/>
  <c r="R51" i="1"/>
  <c r="R50" i="1"/>
  <c r="R49" i="1"/>
  <c r="R48" i="1"/>
  <c r="I91" i="2"/>
  <c r="I104" i="2" s="1"/>
  <c r="I105" i="2" s="1"/>
  <c r="H91" i="2"/>
  <c r="H104" i="2" s="1"/>
  <c r="H105" i="2" s="1"/>
</calcChain>
</file>

<file path=xl/sharedStrings.xml><?xml version="1.0" encoding="utf-8"?>
<sst xmlns="http://schemas.openxmlformats.org/spreadsheetml/2006/main" count="474" uniqueCount="270">
  <si>
    <t xml:space="preserve">     “Затверджую”</t>
  </si>
  <si>
    <t>Ректор</t>
  </si>
  <si>
    <t>І.Є. Цепенда</t>
  </si>
  <si>
    <t>(підпис)             (прізвище та ініціали)</t>
  </si>
  <si>
    <t>Кваліфікація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</si>
  <si>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</si>
  <si>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</si>
  <si>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</si>
  <si>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</si>
  <si>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</si>
  <si>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</si>
  <si>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</si>
  <si>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</si>
  <si>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</si>
  <si>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</si>
  <si>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</si>
  <si>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</si>
  <si>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</si>
  <si>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</si>
  <si>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</si>
  <si>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</si>
  <si>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</si>
  <si>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</si>
  <si>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</si>
  <si>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</si>
  <si>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</si>
  <si>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</si>
  <si>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</si>
  <si>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</si>
  <si>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</si>
  <si>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</si>
  <si>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</si>
  <si>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</si>
  <si>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</si>
  <si>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</si>
  <si>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</si>
  <si>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</si>
  <si>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</si>
  <si>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</si>
  <si>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</si>
  <si>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</si>
  <si>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</si>
  <si>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</si>
  <si>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</si>
  <si>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</si>
  <si>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</si>
  <si>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</si>
  <si>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</si>
  <si>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</si>
  <si>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</si>
  <si>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</si>
  <si>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</si>
  <si>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</si>
  <si>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</si>
  <si>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</si>
  <si>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</si>
  <si>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</si>
  <si>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</si>
  <si>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</si>
  <si>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</si>
  <si>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</si>
  <si>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</si>
  <si>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</si>
  <si>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</si>
  <si>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</si>
  <si>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</si>
  <si>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</si>
  <si>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</si>
  <si>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</si>
  <si>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</si>
  <si>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</si>
  <si>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</si>
  <si>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</si>
  <si>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</si>
  <si>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</si>
  <si>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</si>
  <si>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</si>
  <si>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</si>
  <si>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</si>
  <si>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</si>
  <si>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</si>
  <si>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</si>
  <si>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</si>
  <si>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</si>
  <si>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</si>
  <si>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</si>
  <si>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</si>
  <si>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</si>
  <si>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</si>
  <si>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</si>
  <si>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</si>
  <si>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</si>
  <si>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</si>
  <si>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</si>
  <si>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</si>
  <si>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</si>
  <si>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</si>
  <si>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</si>
  <si>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</si>
  <si>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</si>
  <si>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</si>
  <si>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</si>
  <si>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</si>
  <si>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</si>
  <si>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</t>
  </si>
  <si>
    <t>екзамен</t>
  </si>
  <si>
    <t>Виробнича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</si>
  <si>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</si>
  <si>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</si>
  <si>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</si>
  <si>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</si>
  <si>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</si>
  <si>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</si>
  <si>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</si>
  <si>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</si>
  <si>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</si>
  <si>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</si>
  <si>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</si>
  <si>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</si>
  <si>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</si>
  <si>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</si>
  <si>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</si>
  <si>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</si>
  <si>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</si>
  <si>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</si>
  <si>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</si>
  <si>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</si>
  <si>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</si>
  <si>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</si>
  <si>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</si>
  <si>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</si>
  <si>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</si>
  <si>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</si>
  <si>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</si>
  <si>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</si>
  <si>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1. ЦИКЛ ЗАГАЛЬНОЇ ПІДГОТОВКИ</t>
  </si>
  <si>
    <t>Всього:</t>
  </si>
  <si>
    <t>Всього: за циклом</t>
  </si>
  <si>
    <t>2. ЦИКЛ ПРОФЕСІЙНОЇ ПІДГОТОВКИ</t>
  </si>
  <si>
    <t>Кількість годин на тиждень</t>
  </si>
  <si>
    <t>Кількість екзаменів</t>
  </si>
  <si>
    <t>Кількість заліків</t>
  </si>
  <si>
    <t>Кількість курсових робіт</t>
  </si>
  <si>
    <t>Погоджено: навчально-методичний відділ</t>
  </si>
  <si>
    <t>Дипломна робота</t>
  </si>
  <si>
    <t>Шифр за ОПП</t>
  </si>
  <si>
    <t xml:space="preserve">  </t>
  </si>
  <si>
    <t>Контроль за самостійною роботою</t>
  </si>
  <si>
    <t>Затверджено Вченою радою університету (протокол № ___ від ___________201_ р.)</t>
  </si>
  <si>
    <t>ДВНЗ "Прикарпатський національний університет імені Василя Стефаника"</t>
  </si>
  <si>
    <t>Історія України</t>
  </si>
  <si>
    <t>Історія української культури</t>
  </si>
  <si>
    <t>Філософія</t>
  </si>
  <si>
    <t>Іноземна мова</t>
  </si>
  <si>
    <t>Основи науково-дослідної роботи</t>
  </si>
  <si>
    <t>Історія, теорія та методика виконавства</t>
  </si>
  <si>
    <t>Музично-теоретичні дисципліни</t>
  </si>
  <si>
    <t>Загальне фортепіано</t>
  </si>
  <si>
    <t>Музична психологія</t>
  </si>
  <si>
    <t>Музична педагогіка</t>
  </si>
  <si>
    <t>Виробнича (педагогічна) практика</t>
  </si>
  <si>
    <t>Курсова робота з історії, теорії та методики виконавства</t>
  </si>
  <si>
    <t>Історія світової та української музики</t>
  </si>
  <si>
    <t xml:space="preserve">1.1. Обов'язкові дисципліни </t>
  </si>
  <si>
    <t xml:space="preserve">2.1. Обов'язкові дисципліни </t>
  </si>
  <si>
    <t xml:space="preserve">2.1.1. Теоретична підготовка </t>
  </si>
  <si>
    <t xml:space="preserve">2.1.2. Практична підготовка </t>
  </si>
  <si>
    <t>С</t>
  </si>
  <si>
    <t>А</t>
  </si>
  <si>
    <t>Курсова робота з психолого-педагогічних дисциплін</t>
  </si>
  <si>
    <t>СВС1.1</t>
  </si>
  <si>
    <t>СВС1.2</t>
  </si>
  <si>
    <t>СВС1.3</t>
  </si>
  <si>
    <t>ПП 1</t>
  </si>
  <si>
    <t>ПП 2</t>
  </si>
  <si>
    <t>ПП 3</t>
  </si>
  <si>
    <t>ПП 4</t>
  </si>
  <si>
    <t>ПП 5</t>
  </si>
  <si>
    <t>ППО 1</t>
  </si>
  <si>
    <t>ППО 2</t>
  </si>
  <si>
    <t>ПП 6</t>
  </si>
  <si>
    <t>СВС2.1</t>
  </si>
  <si>
    <t>СВС2.2</t>
  </si>
  <si>
    <t>СВС2.3</t>
  </si>
  <si>
    <t>СВС2.4</t>
  </si>
  <si>
    <t xml:space="preserve">                    025 Музичне мистецтво</t>
  </si>
  <si>
    <t>Іноземна мова (за професійним спрямуванням)</t>
  </si>
  <si>
    <t>02  Культура і мистецтво</t>
  </si>
  <si>
    <t>Навчальна (виконавська, фольклорна) практика</t>
  </si>
  <si>
    <t>Навчальна (виконавська / фольклорна) практика</t>
  </si>
  <si>
    <t>Директор інституту _____________________  А.В.Грицан</t>
  </si>
  <si>
    <t>ППО 3</t>
  </si>
  <si>
    <t>ППО 4</t>
  </si>
  <si>
    <t>ППО 5</t>
  </si>
  <si>
    <t>Українська мова (за проф. спрямуванням)</t>
  </si>
  <si>
    <t>Т</t>
  </si>
  <si>
    <t>КВ</t>
  </si>
  <si>
    <t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КВ - кваліфікаційна робота</t>
  </si>
  <si>
    <t>Кваліфікаційна робота</t>
  </si>
  <si>
    <t>публічний захист</t>
  </si>
  <si>
    <t>ЗП 1</t>
  </si>
  <si>
    <t>ЗП 2</t>
  </si>
  <si>
    <t>ЗП 3</t>
  </si>
  <si>
    <t>ЗП 4</t>
  </si>
  <si>
    <t>ЗП 5</t>
  </si>
  <si>
    <t>ЗП 6</t>
  </si>
  <si>
    <t>"_____" ____________________ 2020 р.</t>
  </si>
  <si>
    <t>ППО 6</t>
  </si>
  <si>
    <t>ППО 7</t>
  </si>
  <si>
    <t>ППО 8</t>
  </si>
  <si>
    <t>ППО 9</t>
  </si>
  <si>
    <t xml:space="preserve">2.2. Дисципліни вільного вибору студента </t>
  </si>
  <si>
    <r>
      <t>1.2.2. Дисципліни вільного вибору студента</t>
    </r>
    <r>
      <rPr>
        <b/>
        <sz val="10"/>
        <color rgb="FFFF0000"/>
        <rFont val="Times New Roman"/>
        <family val="1"/>
        <charset val="204"/>
      </rPr>
      <t xml:space="preserve"> </t>
    </r>
  </si>
  <si>
    <t>12</t>
  </si>
  <si>
    <t>13</t>
  </si>
  <si>
    <t>Завідувач випускової кафедри</t>
  </si>
  <si>
    <t>Оркестровий клас</t>
  </si>
  <si>
    <t>Дипломна робота з історії, теорії та методики виконавства</t>
  </si>
  <si>
    <t>Дутчак В.Г.</t>
  </si>
  <si>
    <t>Концертне виконання програми з фаху і диришування</t>
  </si>
  <si>
    <t xml:space="preserve"> Методика співу</t>
  </si>
  <si>
    <t>Методика диригування і роботи з народно-інструментальним колективом</t>
  </si>
  <si>
    <t>Фольклорна експедиція (методика, транскрипція, документація)</t>
  </si>
  <si>
    <t>Інструментознавство, інструментовка та аранжування</t>
  </si>
  <si>
    <t>ППО10</t>
  </si>
  <si>
    <t>7, 8</t>
  </si>
  <si>
    <t>Всього: за планом</t>
  </si>
  <si>
    <t>Кількість практик</t>
  </si>
  <si>
    <t>2,3,    8</t>
  </si>
  <si>
    <t>2,4, 6, 7</t>
  </si>
  <si>
    <t>3,5,8</t>
  </si>
  <si>
    <t>2,5, 6,8</t>
  </si>
  <si>
    <t>1,3, 4,7</t>
  </si>
  <si>
    <t>1, 5, 6,7</t>
  </si>
  <si>
    <t>Теорія і регіональна специфіка стилів народного виконавства</t>
  </si>
  <si>
    <t xml:space="preserve">Практика народного інструментального виконавства:                                          Інструментальний ансамбль;       Диригування та читка партитур;                                                                                  Додатковий народний інструмент </t>
  </si>
  <si>
    <t xml:space="preserve">Практика народного вокально-інструментального виконавства:                                     Вокально-інструментальний ансамбль;   Диригування та читка партитур;                                                                      Сольний спів </t>
  </si>
  <si>
    <r>
      <rPr>
        <sz val="11"/>
        <color theme="1"/>
        <rFont val="Times New Roman"/>
        <family val="1"/>
        <charset val="204"/>
      </rPr>
      <t>Освітньо-професійна програма</t>
    </r>
    <r>
      <rPr>
        <b/>
        <sz val="11"/>
        <color theme="1"/>
        <rFont val="Times New Roman"/>
        <family val="1"/>
        <charset val="204"/>
      </rPr>
      <t xml:space="preserve">      Інструментально-виконавське мистецтво</t>
    </r>
  </si>
  <si>
    <t>Композиторські техніки ХХ-ХХІ ст.</t>
  </si>
  <si>
    <t>Круль П.Ф.</t>
  </si>
  <si>
    <t xml:space="preserve"> Історія суміжних видів мистецтва</t>
  </si>
  <si>
    <t>Музична етнопедагогіка</t>
  </si>
  <si>
    <t xml:space="preserve">Культура і мистецтво української діаспори </t>
  </si>
  <si>
    <t>СВС1.1.1</t>
  </si>
  <si>
    <t>СВС1.1.2</t>
  </si>
  <si>
    <t xml:space="preserve"> Етика та естетика </t>
  </si>
  <si>
    <t>Етнологія</t>
  </si>
  <si>
    <t xml:space="preserve">Філософія мистецтва </t>
  </si>
  <si>
    <t>СВС1.2.1</t>
  </si>
  <si>
    <t>СВС1.2.2</t>
  </si>
  <si>
    <t>СВС1.3.1</t>
  </si>
  <si>
    <t>СВС1.3.2</t>
  </si>
  <si>
    <t>Соціологія культури і мистецтва</t>
  </si>
  <si>
    <t xml:space="preserve">Менеджмент культури і мистецтва </t>
  </si>
  <si>
    <t>СВС2.1.1.</t>
  </si>
  <si>
    <t>СВС2.1.2</t>
  </si>
  <si>
    <t>СВС2.2.1</t>
  </si>
  <si>
    <t>СВС2.2.2</t>
  </si>
  <si>
    <t>СВС2.3.1</t>
  </si>
  <si>
    <t>СВС2.4.1</t>
  </si>
  <si>
    <t>Музична критика</t>
  </si>
  <si>
    <t>Фах (спеціальний музичний інструмент)</t>
  </si>
  <si>
    <t xml:space="preserve">Бакалавр музичного мистецтва </t>
  </si>
  <si>
    <t>Теоретичні основи камерно-ансамблевого виконавства</t>
  </si>
  <si>
    <t>Система організації музично-освітнього процесу</t>
  </si>
  <si>
    <t xml:space="preserve">Практика академічного камерно-ансамблевого виконавства:                                  Камерний ансамбль;                                         Диригування та читка партитур;                   Ансамбль однорідних інструментів                        </t>
  </si>
  <si>
    <t>Навчальний план затверджено вченою радою Навчально-наукового інституту мистецтв (протокол №3  від  "18" листопада 2020   року)</t>
  </si>
  <si>
    <t>"06"серпня 2021 року</t>
  </si>
  <si>
    <t>від 29 грудня</t>
  </si>
  <si>
    <t>грудня 2020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</si>
</sst>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;[Red]\-#,##0&quot;р.&quot;"/>
    <numFmt numFmtId="165" formatCode="0.0"/>
  </numFmts>
  <fonts count="37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9"/>
      <color rgb="FFFF0000"/>
      <name val="Times New Roman Cyr"/>
      <family val="1"/>
      <charset val="204"/>
    </font>
    <font>
      <sz val="9"/>
      <color theme="1"/>
      <name val="Times New Roman Cyr"/>
      <charset val="204"/>
    </font>
    <font>
      <b/>
      <sz val="9"/>
      <name val="Times New Roman Cyr"/>
      <charset val="204"/>
    </font>
    <font>
      <b/>
      <sz val="10"/>
      <name val="Arial Cyr"/>
      <family val="2"/>
      <charset val="204"/>
    </font>
    <font>
      <b/>
      <sz val="10"/>
      <color rgb="FFFF0000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color rgb="FF000000"/>
      <name val="Times New Roman Cyr"/>
    </font>
    <font>
      <sz val="9"/>
      <name val="Times New Roman Cy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29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/>
    <xf numFmtId="0" fontId="11" fillId="0" borderId="0" xfId="1" applyFont="1" applyBorder="1" applyAlignment="1"/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justify" vertical="center"/>
    </xf>
    <xf numFmtId="0" fontId="18" fillId="0" borderId="0" xfId="0" applyFont="1" applyFill="1"/>
    <xf numFmtId="0" fontId="19" fillId="0" borderId="0" xfId="0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Fill="1" applyAlignment="1"/>
    <xf numFmtId="0" fontId="18" fillId="0" borderId="0" xfId="0" applyFont="1" applyFill="1" applyAlignment="1"/>
    <xf numFmtId="0" fontId="21" fillId="0" borderId="0" xfId="0" applyFont="1" applyFill="1" applyAlignment="1"/>
    <xf numFmtId="0" fontId="20" fillId="0" borderId="0" xfId="0" applyFont="1" applyAlignment="1">
      <alignment horizontal="left" vertical="center"/>
    </xf>
    <xf numFmtId="0" fontId="21" fillId="0" borderId="0" xfId="0" applyFont="1" applyFill="1" applyBorder="1" applyAlignment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20" fillId="0" borderId="0" xfId="0" applyFont="1" applyFill="1" applyBorder="1" applyAlignment="1"/>
    <xf numFmtId="0" fontId="18" fillId="0" borderId="0" xfId="0" applyFont="1" applyFill="1" applyBorder="1" applyAlignment="1"/>
    <xf numFmtId="0" fontId="18" fillId="0" borderId="2" xfId="0" applyFont="1" applyFill="1" applyBorder="1"/>
    <xf numFmtId="0" fontId="20" fillId="0" borderId="2" xfId="0" applyFont="1" applyFill="1" applyBorder="1"/>
    <xf numFmtId="0" fontId="22" fillId="0" borderId="0" xfId="0" applyFont="1" applyFill="1"/>
    <xf numFmtId="0" fontId="20" fillId="0" borderId="0" xfId="0" applyFont="1" applyFill="1" applyBorder="1" applyAlignment="1">
      <alignment horizontal="centerContinuous"/>
    </xf>
    <xf numFmtId="0" fontId="18" fillId="0" borderId="0" xfId="0" applyFont="1" applyAlignment="1">
      <alignment horizontal="right"/>
    </xf>
    <xf numFmtId="0" fontId="23" fillId="0" borderId="0" xfId="0" applyFont="1" applyFill="1" applyBorder="1"/>
    <xf numFmtId="0" fontId="18" fillId="0" borderId="0" xfId="0" applyFont="1" applyFill="1" applyBorder="1" applyAlignment="1">
      <alignment horizontal="centerContinuous"/>
    </xf>
    <xf numFmtId="0" fontId="24" fillId="0" borderId="0" xfId="0" applyFont="1"/>
    <xf numFmtId="0" fontId="1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18" fillId="0" borderId="3" xfId="0" applyFont="1" applyFill="1" applyBorder="1"/>
    <xf numFmtId="0" fontId="18" fillId="0" borderId="4" xfId="0" applyFont="1" applyFill="1" applyBorder="1" applyAlignment="1">
      <alignment horizontal="center" textRotation="90"/>
    </xf>
    <xf numFmtId="49" fontId="24" fillId="0" borderId="1" xfId="0" applyNumberFormat="1" applyFont="1" applyFill="1" applyBorder="1" applyAlignment="1">
      <alignment horizontal="center" vertical="center" textRotation="90"/>
    </xf>
    <xf numFmtId="49" fontId="24" fillId="0" borderId="5" xfId="0" applyNumberFormat="1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49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27" fillId="0" borderId="1" xfId="0" applyFont="1" applyFill="1" applyBorder="1" applyAlignment="1">
      <alignment vertical="center" textRotation="90"/>
    </xf>
    <xf numFmtId="0" fontId="18" fillId="0" borderId="0" xfId="0" applyFont="1" applyFill="1" applyBorder="1" applyAlignment="1">
      <alignment horizontal="left" vertical="center"/>
    </xf>
    <xf numFmtId="0" fontId="27" fillId="0" borderId="0" xfId="0" applyFont="1" applyFill="1"/>
    <xf numFmtId="1" fontId="2" fillId="0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1" fontId="10" fillId="0" borderId="7" xfId="2" applyNumberFormat="1" applyFont="1" applyFill="1" applyBorder="1" applyAlignment="1">
      <alignment horizontal="center" vertical="center"/>
    </xf>
    <xf numFmtId="165" fontId="10" fillId="0" borderId="7" xfId="2" applyNumberFormat="1" applyFont="1" applyFill="1" applyBorder="1" applyAlignment="1">
      <alignment horizontal="center" vertical="center"/>
    </xf>
    <xf numFmtId="0" fontId="10" fillId="2" borderId="8" xfId="2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165" fontId="2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7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/>
    </xf>
    <xf numFmtId="165" fontId="17" fillId="0" borderId="1" xfId="2" applyNumberFormat="1" applyFont="1" applyFill="1" applyBorder="1" applyAlignment="1">
      <alignment horizontal="center" vertical="center"/>
    </xf>
    <xf numFmtId="1" fontId="17" fillId="0" borderId="1" xfId="2" applyNumberFormat="1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/>
    </xf>
    <xf numFmtId="1" fontId="17" fillId="0" borderId="7" xfId="2" applyNumberFormat="1" applyFont="1" applyFill="1" applyBorder="1" applyAlignment="1">
      <alignment horizontal="center" vertical="center"/>
    </xf>
    <xf numFmtId="165" fontId="17" fillId="0" borderId="7" xfId="2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top"/>
    </xf>
    <xf numFmtId="165" fontId="2" fillId="0" borderId="1" xfId="2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165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/>
    </xf>
    <xf numFmtId="165" fontId="10" fillId="0" borderId="1" xfId="0" quotePrefix="1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2" fillId="0" borderId="20" xfId="2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3" fillId="0" borderId="7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165" fontId="1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165" fontId="31" fillId="0" borderId="1" xfId="0" applyNumberFormat="1" applyFont="1" applyBorder="1" applyAlignment="1">
      <alignment horizontal="center" vertical="top"/>
    </xf>
    <xf numFmtId="165" fontId="31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top"/>
    </xf>
    <xf numFmtId="0" fontId="3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/>
    </xf>
    <xf numFmtId="0" fontId="17" fillId="0" borderId="7" xfId="2" applyFont="1" applyFill="1" applyBorder="1" applyAlignment="1">
      <alignment horizontal="center" vertical="center" wrapText="1"/>
    </xf>
    <xf numFmtId="0" fontId="17" fillId="2" borderId="7" xfId="2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/>
    </xf>
    <xf numFmtId="0" fontId="27" fillId="0" borderId="1" xfId="0" applyFont="1" applyFill="1" applyBorder="1" applyAlignment="1"/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0" fillId="0" borderId="0" xfId="0" applyFont="1" applyAlignment="1">
      <alignment wrapText="1"/>
    </xf>
    <xf numFmtId="0" fontId="0" fillId="0" borderId="0" xfId="0"/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65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distributed"/>
    </xf>
    <xf numFmtId="0" fontId="3" fillId="0" borderId="33" xfId="0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0" fontId="14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35" fillId="0" borderId="34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top"/>
    </xf>
    <xf numFmtId="0" fontId="15" fillId="0" borderId="30" xfId="0" applyFont="1" applyBorder="1" applyAlignment="1">
      <alignment vertical="top" wrapText="1"/>
    </xf>
    <xf numFmtId="0" fontId="35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top"/>
    </xf>
    <xf numFmtId="0" fontId="3" fillId="0" borderId="33" xfId="0" applyFont="1" applyBorder="1" applyAlignment="1">
      <alignment vertical="top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2" fontId="3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4" fillId="0" borderId="12" xfId="0" applyFont="1" applyBorder="1" applyAlignment="1">
      <alignment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36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5" fontId="3" fillId="0" borderId="7" xfId="0" applyNumberFormat="1" applyFont="1" applyBorder="1" applyAlignment="1">
      <alignment horizontal="center" vertical="top" wrapText="1"/>
    </xf>
    <xf numFmtId="1" fontId="2" fillId="0" borderId="14" xfId="2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2" fillId="0" borderId="14" xfId="2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center" vertical="center"/>
    </xf>
    <xf numFmtId="165" fontId="2" fillId="2" borderId="14" xfId="2" applyNumberFormat="1" applyFont="1" applyFill="1" applyBorder="1" applyAlignment="1">
      <alignment horizontal="center" vertical="center"/>
    </xf>
    <xf numFmtId="1" fontId="2" fillId="0" borderId="37" xfId="2" applyNumberFormat="1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  <xf numFmtId="165" fontId="2" fillId="0" borderId="14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165" fontId="4" fillId="0" borderId="33" xfId="0" applyNumberFormat="1" applyFont="1" applyBorder="1" applyAlignment="1">
      <alignment horizontal="center" vertical="top"/>
    </xf>
    <xf numFmtId="0" fontId="16" fillId="0" borderId="1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 wrapText="1"/>
    </xf>
    <xf numFmtId="165" fontId="29" fillId="0" borderId="33" xfId="0" applyNumberFormat="1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5" fillId="0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7" fillId="0" borderId="1" xfId="2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1" fontId="10" fillId="0" borderId="14" xfId="2" applyNumberFormat="1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vertical="center"/>
    </xf>
    <xf numFmtId="165" fontId="17" fillId="0" borderId="15" xfId="2" applyNumberFormat="1" applyFont="1" applyFill="1" applyBorder="1" applyAlignment="1">
      <alignment horizontal="center" vertical="center"/>
    </xf>
    <xf numFmtId="165" fontId="17" fillId="0" borderId="17" xfId="2" applyNumberFormat="1" applyFont="1" applyFill="1" applyBorder="1" applyAlignment="1">
      <alignment horizontal="center" vertical="center"/>
    </xf>
    <xf numFmtId="165" fontId="17" fillId="0" borderId="14" xfId="2" applyNumberFormat="1" applyFont="1" applyFill="1" applyBorder="1" applyAlignment="1">
      <alignment horizontal="center" vertical="center"/>
    </xf>
    <xf numFmtId="2" fontId="36" fillId="0" borderId="34" xfId="0" applyNumberFormat="1" applyFont="1" applyBorder="1" applyAlignment="1">
      <alignment horizontal="center" vertical="center"/>
    </xf>
    <xf numFmtId="2" fontId="36" fillId="0" borderId="34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0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/>
    </xf>
    <xf numFmtId="0" fontId="27" fillId="0" borderId="1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left"/>
    </xf>
    <xf numFmtId="0" fontId="26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textRotation="90" wrapText="1"/>
    </xf>
    <xf numFmtId="0" fontId="18" fillId="0" borderId="0" xfId="0" applyFont="1" applyFill="1" applyAlignment="1"/>
    <xf numFmtId="0" fontId="23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/>
    </xf>
    <xf numFmtId="49" fontId="18" fillId="0" borderId="24" xfId="0" applyNumberFormat="1" applyFont="1" applyFill="1" applyBorder="1" applyAlignment="1">
      <alignment horizontal="center"/>
    </xf>
    <xf numFmtId="49" fontId="18" fillId="0" borderId="25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Alignment="1"/>
    <xf numFmtId="0" fontId="32" fillId="0" borderId="0" xfId="0" applyFont="1" applyAlignment="1"/>
    <xf numFmtId="0" fontId="24" fillId="0" borderId="27" xfId="0" applyFont="1" applyFill="1" applyBorder="1" applyAlignment="1">
      <alignment horizontal="center" textRotation="90"/>
    </xf>
    <xf numFmtId="0" fontId="24" fillId="0" borderId="28" xfId="0" applyFont="1" applyFill="1" applyBorder="1" applyAlignment="1">
      <alignment horizontal="center" textRotation="90"/>
    </xf>
    <xf numFmtId="0" fontId="30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49" fontId="18" fillId="0" borderId="26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center"/>
    </xf>
    <xf numFmtId="0" fontId="4" fillId="0" borderId="33" xfId="0" applyFont="1" applyBorder="1" applyAlignment="1">
      <alignment horizontal="right"/>
    </xf>
    <xf numFmtId="0" fontId="11" fillId="0" borderId="0" xfId="1" applyFont="1" applyBorder="1" applyAlignment="1">
      <alignment horizontal="left"/>
    </xf>
    <xf numFmtId="0" fontId="2" fillId="0" borderId="29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10" fillId="0" borderId="0" xfId="2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textRotation="90" wrapText="1"/>
    </xf>
    <xf numFmtId="49" fontId="3" fillId="0" borderId="7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textRotation="9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164" fontId="18" fillId="0" borderId="0" xfId="0" applyNumberFormat="1" applyFont="1" applyFill="1" applyAlignment="1">
      <alignment vertical="distributed"/>
    </xf>
  </cellXfs>
  <cellStyles count="3">
    <cellStyle name="Обычный" xfId="0" builtinId="0"/>
    <cellStyle name="Обычный 3" xfId="1"/>
    <cellStyle name="Обычный_b_z_05_03v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N98"/>
  <sheetViews>
    <sheetView topLeftCell="A42" workbookViewId="0">
      <selection activeCell="AE14" sqref="AE14"/>
    </sheetView>
  </sheetViews>
  <sheetFormatPr defaultColWidth="8.7109375" defaultRowHeight="15" x14ac:dyDescent="0.25"/>
  <cols>
    <col min="1" max="1" width="4.140625" style="19" customWidth="1"/>
    <col min="2" max="6" width="2.42578125" style="19" customWidth="1"/>
    <col min="7" max="7" width="3.140625" style="19" customWidth="1"/>
    <col min="8" max="13" width="2.42578125" style="19" customWidth="1"/>
    <col min="14" max="14" width="3.5703125" style="19" customWidth="1"/>
    <col min="15" max="15" width="4" style="19" customWidth="1"/>
    <col min="16" max="16" width="2.7109375" style="19" customWidth="1"/>
    <col min="17" max="17" width="2.42578125" style="19" customWidth="1"/>
    <col min="18" max="18" width="3.85546875" style="19" customWidth="1"/>
    <col min="19" max="24" width="2.42578125" style="19" customWidth="1"/>
    <col min="25" max="27" width="3" style="19" customWidth="1"/>
    <col min="28" max="28" width="2.85546875" style="19" customWidth="1"/>
    <col min="29" max="31" width="3" style="19" customWidth="1"/>
    <col min="32" max="32" width="3.28515625" style="19" customWidth="1"/>
    <col min="33" max="36" width="2.42578125" style="19" customWidth="1"/>
    <col min="37" max="37" width="3.140625" style="19" customWidth="1"/>
    <col min="38" max="38" width="2.85546875" style="19" customWidth="1"/>
    <col min="39" max="40" width="2.42578125" style="19" customWidth="1"/>
    <col min="41" max="41" width="3.140625" style="19" customWidth="1"/>
    <col min="42" max="59" width="2.42578125" style="19" customWidth="1"/>
    <col min="60" max="64" width="1.42578125" style="19" customWidth="1"/>
    <col min="65" max="65" width="0.85546875" style="19" customWidth="1"/>
    <col min="66" max="16384" width="8.7109375" style="19"/>
  </cols>
  <sheetData>
    <row r="1" spans="1:66" x14ac:dyDescent="0.25">
      <c r="P1" s="37" t="s">
        <v>5</v>
      </c>
    </row>
    <row r="2" spans="1:66" ht="15.75" x14ac:dyDescent="0.25">
      <c r="V2" s="41" t="s">
        <v>149</v>
      </c>
    </row>
    <row r="3" spans="1:66" x14ac:dyDescent="0.25">
      <c r="AU3" s="237" t="s">
        <v>262</v>
      </c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</row>
    <row r="4" spans="1:66" ht="12" customHeight="1" x14ac:dyDescent="0.25">
      <c r="C4" s="20" t="s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2"/>
      <c r="AL4" s="22"/>
      <c r="AM4" s="22"/>
      <c r="AN4" s="22"/>
      <c r="AO4" s="22"/>
      <c r="AP4" s="22"/>
      <c r="AQ4" s="23"/>
      <c r="AR4" s="24"/>
      <c r="AS4" s="25"/>
      <c r="AT4" s="26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2"/>
    </row>
    <row r="5" spans="1:66" ht="12" customHeight="1" x14ac:dyDescent="0.25">
      <c r="A5" s="27"/>
      <c r="B5" s="27"/>
      <c r="D5" s="28" t="s">
        <v>1</v>
      </c>
      <c r="E5" s="27"/>
      <c r="F5" s="27"/>
      <c r="G5" s="29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30"/>
      <c r="AQ5" s="23"/>
      <c r="AR5" s="31"/>
      <c r="AS5" s="31"/>
      <c r="AT5" s="31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2"/>
    </row>
    <row r="6" spans="1:66" ht="12" customHeight="1" x14ac:dyDescent="0.25">
      <c r="A6" s="32"/>
      <c r="B6" s="32"/>
      <c r="C6" s="32"/>
      <c r="D6" s="32"/>
      <c r="E6" s="32"/>
      <c r="F6" s="32"/>
      <c r="G6" s="33" t="s">
        <v>2</v>
      </c>
      <c r="H6" s="32"/>
      <c r="I6" s="32"/>
      <c r="J6" s="32"/>
      <c r="K6" s="32"/>
      <c r="L6" s="32"/>
      <c r="M6" s="32"/>
      <c r="N6" s="32"/>
      <c r="O6" s="32"/>
      <c r="AP6" s="23"/>
      <c r="AR6" s="31"/>
      <c r="AS6" s="31"/>
      <c r="AT6" s="31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2"/>
    </row>
    <row r="7" spans="1:66" ht="12" customHeight="1" x14ac:dyDescent="0.25">
      <c r="B7" s="34" t="s">
        <v>3</v>
      </c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2"/>
    </row>
    <row r="8" spans="1:66" ht="12" customHeight="1" x14ac:dyDescent="0.25">
      <c r="A8" s="19" t="s">
        <v>267</v>
      </c>
      <c r="H8" s="236"/>
      <c r="I8" s="236"/>
      <c r="J8" s="236"/>
      <c r="K8" s="236"/>
      <c r="L8" s="236"/>
      <c r="M8" s="236"/>
      <c r="N8" s="236"/>
      <c r="O8" s="236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S8" s="35"/>
      <c r="AT8" s="36" t="s">
        <v>4</v>
      </c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2"/>
    </row>
    <row r="9" spans="1:66" ht="12" customHeight="1" x14ac:dyDescent="0.25">
      <c r="B9" s="39" t="s">
        <v>6</v>
      </c>
      <c r="P9" s="37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Q9" s="38"/>
      <c r="AR9" s="38"/>
      <c r="AT9" s="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2"/>
    </row>
    <row r="10" spans="1:66" ht="17.25" customHeight="1" x14ac:dyDescent="0.25">
      <c r="A10" s="60" t="s">
        <v>148</v>
      </c>
      <c r="P10" s="37">
        <v>11</v>
      </c>
      <c r="Q10" s="29" t="s">
        <v>268</v>
      </c>
      <c r="R10" s="29"/>
      <c r="S10" s="29" t="s">
        <v>269</v>
      </c>
      <c r="T10" s="29"/>
      <c r="U10" s="290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Q10" s="38"/>
      <c r="AR10" s="38"/>
      <c r="AT10" s="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2"/>
    </row>
    <row r="11" spans="1:66" ht="12" customHeight="1" x14ac:dyDescent="0.25">
      <c r="P11" s="37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Q11" s="38"/>
      <c r="AR11" s="38"/>
      <c r="AT11" s="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2"/>
    </row>
    <row r="12" spans="1:66" ht="12" customHeight="1" x14ac:dyDescent="0.25"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Q12" s="38"/>
      <c r="AR12" s="38"/>
      <c r="AT12" s="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2"/>
    </row>
    <row r="13" spans="1:66" ht="12" customHeight="1" x14ac:dyDescent="0.25">
      <c r="R13" s="34"/>
      <c r="AQ13" s="38"/>
      <c r="AR13" s="38"/>
      <c r="AS13" s="38"/>
      <c r="AT13" s="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2"/>
    </row>
    <row r="14" spans="1:66" ht="12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R14" s="29"/>
      <c r="AS14" s="29"/>
      <c r="AT14" s="29"/>
      <c r="AU14" s="251" t="s">
        <v>7</v>
      </c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2"/>
      <c r="BI14" s="22"/>
      <c r="BJ14" s="22"/>
      <c r="BK14" s="22"/>
      <c r="BL14" s="22"/>
      <c r="BM14" s="22"/>
      <c r="BN14" s="22"/>
    </row>
    <row r="15" spans="1:66" ht="13.5" customHeight="1" x14ac:dyDescent="0.25">
      <c r="AR15" s="38"/>
      <c r="AS15" s="38"/>
      <c r="AT15" s="36" t="s">
        <v>8</v>
      </c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2"/>
      <c r="BI15" s="22"/>
      <c r="BJ15" s="22"/>
      <c r="BK15" s="22"/>
      <c r="BL15" s="22"/>
      <c r="BM15" s="22"/>
      <c r="BN15" s="22"/>
    </row>
    <row r="16" spans="1:66" ht="12" customHeight="1" x14ac:dyDescent="0.25">
      <c r="AR16" s="31"/>
      <c r="AS16" s="31"/>
      <c r="AT16" s="3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2"/>
      <c r="BI16" s="22"/>
      <c r="BJ16" s="22"/>
      <c r="BK16" s="22"/>
      <c r="BL16" s="22"/>
      <c r="BM16" s="22"/>
      <c r="BN16" s="22"/>
    </row>
    <row r="17" spans="1:66" ht="12.75" customHeight="1" x14ac:dyDescent="0.25">
      <c r="W17" s="42" t="s">
        <v>9</v>
      </c>
      <c r="AQ17" s="38"/>
      <c r="AR17" s="38"/>
      <c r="AS17" s="38"/>
      <c r="AT17" s="38"/>
      <c r="AU17" s="252" t="s">
        <v>10</v>
      </c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2"/>
      <c r="BI17" s="22"/>
      <c r="BJ17" s="22"/>
      <c r="BK17" s="22"/>
      <c r="BL17" s="22"/>
      <c r="BM17" s="22"/>
      <c r="BN17" s="22"/>
    </row>
    <row r="18" spans="1:66" ht="12" customHeight="1" x14ac:dyDescent="0.25">
      <c r="AR18" s="29"/>
      <c r="AS18" s="29"/>
      <c r="AT18" s="29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2"/>
      <c r="BI18" s="22"/>
      <c r="BJ18" s="22"/>
      <c r="BK18" s="22"/>
      <c r="BL18" s="22"/>
      <c r="BM18" s="22"/>
      <c r="BN18" s="22"/>
    </row>
    <row r="19" spans="1:66" ht="12" customHeight="1" x14ac:dyDescent="0.25">
      <c r="A19" s="19" t="s">
        <v>11</v>
      </c>
      <c r="F19" s="29"/>
      <c r="G19" s="29"/>
      <c r="H19" s="29"/>
      <c r="I19" s="29"/>
      <c r="J19" s="29"/>
      <c r="K19" s="43" t="s">
        <v>12</v>
      </c>
      <c r="L19" s="29"/>
      <c r="M19" s="29"/>
      <c r="N19" s="29"/>
      <c r="O19" s="29"/>
      <c r="P19" s="29"/>
      <c r="R19" s="19" t="s">
        <v>13</v>
      </c>
      <c r="X19" s="242" t="s">
        <v>187</v>
      </c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S19" s="29"/>
      <c r="AT19" s="36" t="s">
        <v>14</v>
      </c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2"/>
      <c r="BI19" s="22"/>
      <c r="BJ19" s="22"/>
      <c r="BK19" s="22"/>
      <c r="BL19" s="22"/>
      <c r="BM19" s="22"/>
      <c r="BN19" s="22"/>
    </row>
    <row r="20" spans="1:66" ht="24.95" customHeight="1" x14ac:dyDescent="0.25">
      <c r="F20" s="34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S20" s="29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2"/>
      <c r="BI20" s="22"/>
      <c r="BJ20" s="22"/>
      <c r="BK20" s="22"/>
      <c r="BL20" s="22"/>
      <c r="BM20" s="22"/>
      <c r="BN20" s="22"/>
    </row>
    <row r="21" spans="1:66" ht="12" hidden="1" customHeight="1" x14ac:dyDescent="0.25"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</row>
    <row r="22" spans="1:66" ht="24.95" hidden="1" customHeight="1" x14ac:dyDescent="0.25"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</row>
    <row r="23" spans="1:66" ht="12" customHeight="1" x14ac:dyDescent="0.25">
      <c r="A23" s="19" t="s">
        <v>15</v>
      </c>
      <c r="G23" s="242" t="s">
        <v>185</v>
      </c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</row>
    <row r="24" spans="1:66" ht="24.95" customHeight="1" x14ac:dyDescent="0.25"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</row>
    <row r="25" spans="1:66" ht="12" customHeight="1" x14ac:dyDescent="0.25">
      <c r="A25" s="243" t="s">
        <v>237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</row>
    <row r="26" spans="1:66" ht="24.95" customHeight="1" x14ac:dyDescent="0.25">
      <c r="G26" s="109"/>
      <c r="H26" s="109"/>
      <c r="I26" s="109"/>
      <c r="J26" s="109"/>
      <c r="K26" s="109"/>
      <c r="L26" s="109"/>
      <c r="M26" s="109"/>
      <c r="N26" s="119"/>
      <c r="O26" s="11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1:66" ht="12" customHeight="1" x14ac:dyDescent="0.25">
      <c r="U27" s="27" t="s">
        <v>16</v>
      </c>
      <c r="V27" s="44"/>
      <c r="W27" s="29"/>
      <c r="X27" s="29"/>
      <c r="Y27" s="29"/>
      <c r="Z27" s="29"/>
      <c r="AA27" s="29"/>
      <c r="AB27" s="29"/>
      <c r="AC27" s="27"/>
      <c r="AD27" s="27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ht="9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44"/>
      <c r="W28" s="29"/>
      <c r="X28" s="45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30"/>
      <c r="BD28" s="30"/>
      <c r="BE28" s="30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ht="4.5" hidden="1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ht="12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8" t="s">
        <v>17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46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</row>
    <row r="31" spans="1:66" ht="12" customHeight="1" x14ac:dyDescent="0.25">
      <c r="A31" s="47"/>
      <c r="B31" s="245" t="s">
        <v>18</v>
      </c>
      <c r="C31" s="239" t="s">
        <v>19</v>
      </c>
      <c r="D31" s="240"/>
      <c r="E31" s="240"/>
      <c r="F31" s="241"/>
      <c r="G31" s="239" t="s">
        <v>20</v>
      </c>
      <c r="H31" s="240"/>
      <c r="I31" s="240"/>
      <c r="J31" s="241"/>
      <c r="K31" s="239" t="s">
        <v>21</v>
      </c>
      <c r="L31" s="240"/>
      <c r="M31" s="240"/>
      <c r="N31" s="240"/>
      <c r="O31" s="240"/>
      <c r="P31" s="239" t="s">
        <v>22</v>
      </c>
      <c r="Q31" s="240"/>
      <c r="R31" s="240"/>
      <c r="S31" s="241"/>
      <c r="T31" s="239" t="s">
        <v>23</v>
      </c>
      <c r="U31" s="240"/>
      <c r="V31" s="240"/>
      <c r="W31" s="240"/>
      <c r="X31" s="241"/>
      <c r="Y31" s="239" t="s">
        <v>24</v>
      </c>
      <c r="Z31" s="240"/>
      <c r="AA31" s="240"/>
      <c r="AB31" s="241"/>
      <c r="AC31" s="239" t="s">
        <v>25</v>
      </c>
      <c r="AD31" s="240"/>
      <c r="AE31" s="240"/>
      <c r="AF31" s="241"/>
      <c r="AG31" s="239" t="s">
        <v>26</v>
      </c>
      <c r="AH31" s="240"/>
      <c r="AI31" s="240"/>
      <c r="AJ31" s="241"/>
      <c r="AK31" s="239" t="s">
        <v>27</v>
      </c>
      <c r="AL31" s="240"/>
      <c r="AM31" s="240"/>
      <c r="AN31" s="240"/>
      <c r="AO31" s="241"/>
      <c r="AP31" s="239" t="s">
        <v>28</v>
      </c>
      <c r="AQ31" s="240"/>
      <c r="AR31" s="240"/>
      <c r="AS31" s="241"/>
      <c r="AT31" s="239" t="s">
        <v>29</v>
      </c>
      <c r="AU31" s="240"/>
      <c r="AV31" s="240"/>
      <c r="AW31" s="240"/>
      <c r="AX31" s="241"/>
      <c r="AY31" s="239" t="s">
        <v>30</v>
      </c>
      <c r="AZ31" s="240"/>
      <c r="BA31" s="240"/>
      <c r="BB31" s="254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</row>
    <row r="32" spans="1:66" ht="19.5" customHeight="1" x14ac:dyDescent="0.25">
      <c r="A32" s="47"/>
      <c r="B32" s="246"/>
      <c r="C32" s="48" t="s">
        <v>31</v>
      </c>
      <c r="D32" s="48" t="s">
        <v>32</v>
      </c>
      <c r="E32" s="48" t="s">
        <v>33</v>
      </c>
      <c r="F32" s="48" t="s">
        <v>34</v>
      </c>
      <c r="G32" s="48" t="s">
        <v>35</v>
      </c>
      <c r="H32" s="48" t="s">
        <v>36</v>
      </c>
      <c r="I32" s="48" t="s">
        <v>37</v>
      </c>
      <c r="J32" s="48" t="s">
        <v>38</v>
      </c>
      <c r="K32" s="48" t="s">
        <v>39</v>
      </c>
      <c r="L32" s="48" t="s">
        <v>40</v>
      </c>
      <c r="M32" s="48" t="s">
        <v>41</v>
      </c>
      <c r="N32" s="48" t="s">
        <v>213</v>
      </c>
      <c r="O32" s="48" t="s">
        <v>214</v>
      </c>
      <c r="P32" s="48" t="s">
        <v>42</v>
      </c>
      <c r="Q32" s="48" t="s">
        <v>43</v>
      </c>
      <c r="R32" s="48" t="s">
        <v>44</v>
      </c>
      <c r="S32" s="48" t="s">
        <v>45</v>
      </c>
      <c r="T32" s="48" t="s">
        <v>46</v>
      </c>
      <c r="U32" s="48" t="s">
        <v>47</v>
      </c>
      <c r="V32" s="48" t="s">
        <v>48</v>
      </c>
      <c r="W32" s="48" t="s">
        <v>49</v>
      </c>
      <c r="X32" s="48" t="s">
        <v>50</v>
      </c>
      <c r="Y32" s="48" t="s">
        <v>51</v>
      </c>
      <c r="Z32" s="48" t="s">
        <v>52</v>
      </c>
      <c r="AA32" s="48" t="s">
        <v>53</v>
      </c>
      <c r="AB32" s="48" t="s">
        <v>54</v>
      </c>
      <c r="AC32" s="48" t="s">
        <v>55</v>
      </c>
      <c r="AD32" s="48" t="s">
        <v>56</v>
      </c>
      <c r="AE32" s="48" t="s">
        <v>57</v>
      </c>
      <c r="AF32" s="48" t="s">
        <v>58</v>
      </c>
      <c r="AG32" s="48" t="s">
        <v>59</v>
      </c>
      <c r="AH32" s="48" t="s">
        <v>60</v>
      </c>
      <c r="AI32" s="48" t="s">
        <v>61</v>
      </c>
      <c r="AJ32" s="48" t="s">
        <v>62</v>
      </c>
      <c r="AK32" s="48" t="s">
        <v>63</v>
      </c>
      <c r="AL32" s="48" t="s">
        <v>64</v>
      </c>
      <c r="AM32" s="48" t="s">
        <v>65</v>
      </c>
      <c r="AN32" s="48" t="s">
        <v>66</v>
      </c>
      <c r="AO32" s="48" t="s">
        <v>67</v>
      </c>
      <c r="AP32" s="48" t="s">
        <v>68</v>
      </c>
      <c r="AQ32" s="48" t="s">
        <v>69</v>
      </c>
      <c r="AR32" s="48" t="s">
        <v>70</v>
      </c>
      <c r="AS32" s="48" t="s">
        <v>71</v>
      </c>
      <c r="AT32" s="48" t="s">
        <v>72</v>
      </c>
      <c r="AU32" s="48" t="s">
        <v>73</v>
      </c>
      <c r="AV32" s="48" t="s">
        <v>74</v>
      </c>
      <c r="AW32" s="48" t="s">
        <v>75</v>
      </c>
      <c r="AX32" s="48" t="s">
        <v>76</v>
      </c>
      <c r="AY32" s="48" t="s">
        <v>77</v>
      </c>
      <c r="AZ32" s="48" t="s">
        <v>78</v>
      </c>
      <c r="BA32" s="48" t="s">
        <v>79</v>
      </c>
      <c r="BB32" s="49" t="s">
        <v>80</v>
      </c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</row>
    <row r="33" spans="1:66" s="53" customFormat="1" ht="12" customHeight="1" x14ac:dyDescent="0.25">
      <c r="A33" s="50"/>
      <c r="B33" s="51">
        <v>1</v>
      </c>
      <c r="C33" s="128" t="s">
        <v>81</v>
      </c>
      <c r="D33" s="128" t="s">
        <v>81</v>
      </c>
      <c r="E33" s="128" t="s">
        <v>81</v>
      </c>
      <c r="F33" s="128" t="s">
        <v>81</v>
      </c>
      <c r="G33" s="128" t="s">
        <v>81</v>
      </c>
      <c r="H33" s="128" t="s">
        <v>81</v>
      </c>
      <c r="I33" s="128" t="s">
        <v>81</v>
      </c>
      <c r="J33" s="128" t="s">
        <v>81</v>
      </c>
      <c r="K33" s="128" t="s">
        <v>81</v>
      </c>
      <c r="L33" s="128" t="s">
        <v>81</v>
      </c>
      <c r="M33" s="128" t="s">
        <v>81</v>
      </c>
      <c r="N33" s="128" t="s">
        <v>195</v>
      </c>
      <c r="O33" s="128" t="s">
        <v>195</v>
      </c>
      <c r="P33" s="128" t="s">
        <v>81</v>
      </c>
      <c r="Q33" s="128" t="s">
        <v>81</v>
      </c>
      <c r="R33" s="128" t="s">
        <v>82</v>
      </c>
      <c r="S33" s="128" t="s">
        <v>83</v>
      </c>
      <c r="T33" s="128" t="s">
        <v>83</v>
      </c>
      <c r="U33" s="128" t="s">
        <v>84</v>
      </c>
      <c r="V33" s="128" t="s">
        <v>84</v>
      </c>
      <c r="W33" s="128" t="s">
        <v>84</v>
      </c>
      <c r="X33" s="128" t="s">
        <v>83</v>
      </c>
      <c r="Y33" s="128" t="s">
        <v>195</v>
      </c>
      <c r="Z33" s="128" t="s">
        <v>195</v>
      </c>
      <c r="AA33" s="128" t="s">
        <v>195</v>
      </c>
      <c r="AB33" s="128" t="s">
        <v>81</v>
      </c>
      <c r="AC33" s="128" t="s">
        <v>81</v>
      </c>
      <c r="AD33" s="128" t="s">
        <v>81</v>
      </c>
      <c r="AE33" s="128" t="s">
        <v>82</v>
      </c>
      <c r="AF33" s="128" t="s">
        <v>82</v>
      </c>
      <c r="AG33" s="128" t="s">
        <v>81</v>
      </c>
      <c r="AH33" s="128" t="s">
        <v>81</v>
      </c>
      <c r="AI33" s="128" t="s">
        <v>81</v>
      </c>
      <c r="AJ33" s="128" t="s">
        <v>81</v>
      </c>
      <c r="AK33" s="128" t="s">
        <v>81</v>
      </c>
      <c r="AL33" s="128" t="s">
        <v>81</v>
      </c>
      <c r="AM33" s="128" t="s">
        <v>81</v>
      </c>
      <c r="AN33" s="128" t="s">
        <v>81</v>
      </c>
      <c r="AO33" s="128" t="s">
        <v>82</v>
      </c>
      <c r="AP33" s="128" t="s">
        <v>81</v>
      </c>
      <c r="AQ33" s="128" t="s">
        <v>81</v>
      </c>
      <c r="AR33" s="128" t="s">
        <v>84</v>
      </c>
      <c r="AS33" s="128" t="s">
        <v>84</v>
      </c>
      <c r="AT33" s="128" t="s">
        <v>83</v>
      </c>
      <c r="AU33" s="128" t="s">
        <v>83</v>
      </c>
      <c r="AV33" s="128" t="s">
        <v>83</v>
      </c>
      <c r="AW33" s="128" t="s">
        <v>83</v>
      </c>
      <c r="AX33" s="128" t="s">
        <v>83</v>
      </c>
      <c r="AY33" s="128" t="s">
        <v>83</v>
      </c>
      <c r="AZ33" s="128" t="s">
        <v>83</v>
      </c>
      <c r="BA33" s="128" t="s">
        <v>83</v>
      </c>
      <c r="BB33" s="128" t="s">
        <v>83</v>
      </c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</row>
    <row r="34" spans="1:66" s="53" customFormat="1" ht="12" customHeight="1" x14ac:dyDescent="0.25">
      <c r="A34" s="50"/>
      <c r="B34" s="51">
        <v>2</v>
      </c>
      <c r="C34" s="128" t="s">
        <v>81</v>
      </c>
      <c r="D34" s="128" t="s">
        <v>81</v>
      </c>
      <c r="E34" s="128" t="s">
        <v>81</v>
      </c>
      <c r="F34" s="128" t="s">
        <v>81</v>
      </c>
      <c r="G34" s="128" t="s">
        <v>81</v>
      </c>
      <c r="H34" s="128" t="s">
        <v>81</v>
      </c>
      <c r="I34" s="128" t="s">
        <v>81</v>
      </c>
      <c r="J34" s="128" t="s">
        <v>81</v>
      </c>
      <c r="K34" s="128" t="s">
        <v>81</v>
      </c>
      <c r="L34" s="128" t="s">
        <v>81</v>
      </c>
      <c r="M34" s="128" t="s">
        <v>81</v>
      </c>
      <c r="N34" s="128" t="s">
        <v>195</v>
      </c>
      <c r="O34" s="128" t="s">
        <v>195</v>
      </c>
      <c r="P34" s="128" t="s">
        <v>81</v>
      </c>
      <c r="Q34" s="128" t="s">
        <v>81</v>
      </c>
      <c r="R34" s="128" t="s">
        <v>82</v>
      </c>
      <c r="S34" s="128" t="s">
        <v>83</v>
      </c>
      <c r="T34" s="128" t="s">
        <v>83</v>
      </c>
      <c r="U34" s="128" t="s">
        <v>84</v>
      </c>
      <c r="V34" s="128" t="s">
        <v>84</v>
      </c>
      <c r="W34" s="128" t="s">
        <v>84</v>
      </c>
      <c r="X34" s="128" t="s">
        <v>83</v>
      </c>
      <c r="Y34" s="128" t="s">
        <v>195</v>
      </c>
      <c r="Z34" s="128" t="s">
        <v>195</v>
      </c>
      <c r="AA34" s="128" t="s">
        <v>195</v>
      </c>
      <c r="AB34" s="128" t="s">
        <v>81</v>
      </c>
      <c r="AC34" s="128" t="s">
        <v>81</v>
      </c>
      <c r="AD34" s="128" t="s">
        <v>81</v>
      </c>
      <c r="AE34" s="128" t="s">
        <v>82</v>
      </c>
      <c r="AF34" s="128" t="s">
        <v>82</v>
      </c>
      <c r="AG34" s="128" t="s">
        <v>81</v>
      </c>
      <c r="AH34" s="128" t="s">
        <v>81</v>
      </c>
      <c r="AI34" s="128" t="s">
        <v>81</v>
      </c>
      <c r="AJ34" s="128" t="s">
        <v>81</v>
      </c>
      <c r="AK34" s="128" t="s">
        <v>81</v>
      </c>
      <c r="AL34" s="128" t="s">
        <v>81</v>
      </c>
      <c r="AM34" s="128" t="s">
        <v>81</v>
      </c>
      <c r="AN34" s="128" t="s">
        <v>81</v>
      </c>
      <c r="AO34" s="128" t="s">
        <v>82</v>
      </c>
      <c r="AP34" s="128" t="s">
        <v>81</v>
      </c>
      <c r="AQ34" s="128" t="s">
        <v>81</v>
      </c>
      <c r="AR34" s="128" t="s">
        <v>84</v>
      </c>
      <c r="AS34" s="128" t="s">
        <v>84</v>
      </c>
      <c r="AT34" s="128" t="s">
        <v>83</v>
      </c>
      <c r="AU34" s="128" t="s">
        <v>83</v>
      </c>
      <c r="AV34" s="128" t="s">
        <v>83</v>
      </c>
      <c r="AW34" s="128" t="s">
        <v>83</v>
      </c>
      <c r="AX34" s="128" t="s">
        <v>83</v>
      </c>
      <c r="AY34" s="128" t="s">
        <v>83</v>
      </c>
      <c r="AZ34" s="128" t="s">
        <v>83</v>
      </c>
      <c r="BA34" s="128" t="s">
        <v>83</v>
      </c>
      <c r="BB34" s="128" t="s">
        <v>83</v>
      </c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</row>
    <row r="35" spans="1:66" s="53" customFormat="1" ht="12" customHeight="1" x14ac:dyDescent="0.25">
      <c r="A35" s="50"/>
      <c r="B35" s="51">
        <v>3</v>
      </c>
      <c r="C35" s="128" t="s">
        <v>81</v>
      </c>
      <c r="D35" s="128" t="s">
        <v>81</v>
      </c>
      <c r="E35" s="128" t="s">
        <v>81</v>
      </c>
      <c r="F35" s="128" t="s">
        <v>81</v>
      </c>
      <c r="G35" s="128" t="s">
        <v>81</v>
      </c>
      <c r="H35" s="128" t="s">
        <v>81</v>
      </c>
      <c r="I35" s="128" t="s">
        <v>81</v>
      </c>
      <c r="J35" s="128" t="s">
        <v>81</v>
      </c>
      <c r="K35" s="128" t="s">
        <v>81</v>
      </c>
      <c r="L35" s="128" t="s">
        <v>81</v>
      </c>
      <c r="M35" s="128" t="s">
        <v>81</v>
      </c>
      <c r="N35" s="128" t="s">
        <v>195</v>
      </c>
      <c r="O35" s="128" t="s">
        <v>195</v>
      </c>
      <c r="P35" s="128" t="s">
        <v>81</v>
      </c>
      <c r="Q35" s="128" t="s">
        <v>81</v>
      </c>
      <c r="R35" s="128" t="s">
        <v>82</v>
      </c>
      <c r="S35" s="128" t="s">
        <v>83</v>
      </c>
      <c r="T35" s="128" t="s">
        <v>83</v>
      </c>
      <c r="U35" s="128" t="s">
        <v>84</v>
      </c>
      <c r="V35" s="128" t="s">
        <v>84</v>
      </c>
      <c r="W35" s="128" t="s">
        <v>84</v>
      </c>
      <c r="X35" s="128" t="s">
        <v>83</v>
      </c>
      <c r="Y35" s="128" t="s">
        <v>85</v>
      </c>
      <c r="Z35" s="128" t="s">
        <v>85</v>
      </c>
      <c r="AA35" s="128" t="s">
        <v>195</v>
      </c>
      <c r="AB35" s="128" t="s">
        <v>81</v>
      </c>
      <c r="AC35" s="128" t="s">
        <v>81</v>
      </c>
      <c r="AD35" s="128" t="s">
        <v>81</v>
      </c>
      <c r="AE35" s="128" t="s">
        <v>82</v>
      </c>
      <c r="AF35" s="128" t="s">
        <v>196</v>
      </c>
      <c r="AG35" s="128" t="s">
        <v>81</v>
      </c>
      <c r="AH35" s="128" t="s">
        <v>81</v>
      </c>
      <c r="AI35" s="128" t="s">
        <v>81</v>
      </c>
      <c r="AJ35" s="128" t="s">
        <v>81</v>
      </c>
      <c r="AK35" s="128" t="s">
        <v>81</v>
      </c>
      <c r="AL35" s="128" t="s">
        <v>81</v>
      </c>
      <c r="AM35" s="128" t="s">
        <v>81</v>
      </c>
      <c r="AN35" s="128" t="s">
        <v>81</v>
      </c>
      <c r="AO35" s="128" t="s">
        <v>196</v>
      </c>
      <c r="AP35" s="128" t="s">
        <v>81</v>
      </c>
      <c r="AQ35" s="128" t="s">
        <v>81</v>
      </c>
      <c r="AR35" s="128" t="s">
        <v>84</v>
      </c>
      <c r="AS35" s="128" t="s">
        <v>84</v>
      </c>
      <c r="AT35" s="128" t="s">
        <v>83</v>
      </c>
      <c r="AU35" s="128" t="s">
        <v>83</v>
      </c>
      <c r="AV35" s="128" t="s">
        <v>83</v>
      </c>
      <c r="AW35" s="128" t="s">
        <v>83</v>
      </c>
      <c r="AX35" s="128" t="s">
        <v>83</v>
      </c>
      <c r="AY35" s="128" t="s">
        <v>83</v>
      </c>
      <c r="AZ35" s="128" t="s">
        <v>83</v>
      </c>
      <c r="BA35" s="128" t="s">
        <v>83</v>
      </c>
      <c r="BB35" s="128" t="s">
        <v>83</v>
      </c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</row>
    <row r="36" spans="1:66" s="53" customFormat="1" ht="12" customHeight="1" x14ac:dyDescent="0.25">
      <c r="A36" s="50"/>
      <c r="B36" s="51">
        <v>4</v>
      </c>
      <c r="C36" s="128" t="s">
        <v>81</v>
      </c>
      <c r="D36" s="128" t="s">
        <v>81</v>
      </c>
      <c r="E36" s="128" t="s">
        <v>81</v>
      </c>
      <c r="F36" s="128" t="s">
        <v>81</v>
      </c>
      <c r="G36" s="128" t="s">
        <v>196</v>
      </c>
      <c r="H36" s="128" t="s">
        <v>81</v>
      </c>
      <c r="I36" s="128" t="s">
        <v>81</v>
      </c>
      <c r="J36" s="128" t="s">
        <v>81</v>
      </c>
      <c r="K36" s="128" t="s">
        <v>81</v>
      </c>
      <c r="L36" s="128" t="s">
        <v>81</v>
      </c>
      <c r="M36" s="128" t="s">
        <v>81</v>
      </c>
      <c r="N36" s="128" t="s">
        <v>195</v>
      </c>
      <c r="O36" s="128" t="s">
        <v>195</v>
      </c>
      <c r="P36" s="128" t="s">
        <v>196</v>
      </c>
      <c r="Q36" s="128" t="s">
        <v>81</v>
      </c>
      <c r="R36" s="128" t="s">
        <v>195</v>
      </c>
      <c r="S36" s="128" t="s">
        <v>83</v>
      </c>
      <c r="T36" s="128" t="s">
        <v>83</v>
      </c>
      <c r="U36" s="128" t="s">
        <v>84</v>
      </c>
      <c r="V36" s="128" t="s">
        <v>84</v>
      </c>
      <c r="W36" s="128" t="s">
        <v>84</v>
      </c>
      <c r="X36" s="128" t="s">
        <v>83</v>
      </c>
      <c r="Y36" s="128" t="s">
        <v>86</v>
      </c>
      <c r="Z36" s="128" t="s">
        <v>86</v>
      </c>
      <c r="AA36" s="128" t="s">
        <v>86</v>
      </c>
      <c r="AB36" s="128" t="s">
        <v>86</v>
      </c>
      <c r="AC36" s="128" t="s">
        <v>86</v>
      </c>
      <c r="AD36" s="128" t="s">
        <v>86</v>
      </c>
      <c r="AE36" s="128" t="s">
        <v>195</v>
      </c>
      <c r="AF36" s="128" t="s">
        <v>81</v>
      </c>
      <c r="AG36" s="128" t="s">
        <v>81</v>
      </c>
      <c r="AH36" s="128" t="s">
        <v>81</v>
      </c>
      <c r="AI36" s="128" t="s">
        <v>81</v>
      </c>
      <c r="AJ36" s="128" t="s">
        <v>81</v>
      </c>
      <c r="AK36" s="128" t="s">
        <v>196</v>
      </c>
      <c r="AL36" s="128" t="s">
        <v>196</v>
      </c>
      <c r="AM36" s="128" t="s">
        <v>81</v>
      </c>
      <c r="AN36" s="128" t="s">
        <v>81</v>
      </c>
      <c r="AO36" s="128" t="s">
        <v>195</v>
      </c>
      <c r="AP36" s="128" t="s">
        <v>167</v>
      </c>
      <c r="AQ36" s="128" t="s">
        <v>84</v>
      </c>
      <c r="AR36" s="128" t="s">
        <v>168</v>
      </c>
      <c r="AS36" s="128" t="s">
        <v>87</v>
      </c>
      <c r="AT36" s="128"/>
      <c r="AU36" s="128" t="s">
        <v>146</v>
      </c>
      <c r="AV36" s="128" t="s">
        <v>146</v>
      </c>
      <c r="AW36" s="128" t="s">
        <v>146</v>
      </c>
      <c r="AX36" s="128" t="s">
        <v>146</v>
      </c>
      <c r="AY36" s="128" t="s">
        <v>146</v>
      </c>
      <c r="AZ36" s="128" t="s">
        <v>146</v>
      </c>
      <c r="BA36" s="128" t="s">
        <v>146</v>
      </c>
      <c r="BB36" s="128" t="s">
        <v>146</v>
      </c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</row>
    <row r="37" spans="1:66" s="53" customFormat="1" ht="12" customHeight="1" x14ac:dyDescent="0.25">
      <c r="A37" s="50"/>
      <c r="B37" s="50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</row>
    <row r="38" spans="1:66" s="53" customFormat="1" ht="12" customHeight="1" x14ac:dyDescent="0.25">
      <c r="A38" s="50"/>
      <c r="B38" s="50" t="s">
        <v>88</v>
      </c>
      <c r="C38" s="54"/>
      <c r="D38" s="54"/>
      <c r="E38" s="54"/>
      <c r="F38" s="54"/>
      <c r="G38" s="54"/>
      <c r="H38" s="54"/>
      <c r="I38" s="54"/>
      <c r="J38" s="255" t="s">
        <v>197</v>
      </c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52"/>
      <c r="BG38" s="52"/>
      <c r="BH38" s="52"/>
      <c r="BI38" s="52"/>
      <c r="BJ38" s="52"/>
      <c r="BK38" s="52"/>
      <c r="BL38" s="52"/>
      <c r="BM38" s="52"/>
      <c r="BN38" s="52"/>
    </row>
    <row r="39" spans="1:66" s="53" customFormat="1" ht="12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52"/>
      <c r="BG39" s="52"/>
      <c r="BH39" s="52"/>
      <c r="BI39" s="52"/>
      <c r="BJ39" s="52"/>
      <c r="BK39" s="52"/>
      <c r="BL39" s="52"/>
      <c r="BM39" s="52"/>
      <c r="BN39" s="52"/>
    </row>
    <row r="40" spans="1:66" s="53" customFormat="1" ht="12" customHeight="1" x14ac:dyDescent="0.25">
      <c r="A40" s="55"/>
      <c r="B40" s="56" t="s">
        <v>89</v>
      </c>
      <c r="C40" s="55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6" t="s">
        <v>90</v>
      </c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6" t="s">
        <v>91</v>
      </c>
      <c r="AH40" s="57"/>
      <c r="AI40" s="57"/>
      <c r="AJ40" s="57"/>
      <c r="AK40" s="57"/>
      <c r="AL40" s="57"/>
      <c r="AM40" s="55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5"/>
      <c r="BF40" s="57"/>
      <c r="BG40" s="57"/>
      <c r="BH40" s="57"/>
      <c r="BI40" s="57"/>
      <c r="BJ40" s="57"/>
      <c r="BK40" s="55"/>
      <c r="BL40" s="55"/>
      <c r="BM40" s="55"/>
      <c r="BN40" s="55"/>
    </row>
    <row r="41" spans="1:66" s="53" customFormat="1" ht="12" customHeight="1" x14ac:dyDescent="0.25">
      <c r="A41" s="55"/>
      <c r="B41" s="56"/>
      <c r="C41" s="55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6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6"/>
      <c r="AH41" s="57"/>
      <c r="AI41" s="57"/>
      <c r="AJ41" s="57"/>
      <c r="AK41" s="57"/>
      <c r="AL41" s="57"/>
      <c r="AM41" s="55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5"/>
      <c r="BF41" s="57"/>
      <c r="BG41" s="57"/>
      <c r="BH41" s="57"/>
      <c r="BI41" s="57"/>
      <c r="BJ41" s="57"/>
      <c r="BK41" s="55"/>
      <c r="BL41" s="55"/>
      <c r="BM41" s="55"/>
      <c r="BN41" s="55"/>
    </row>
    <row r="42" spans="1:66" s="53" customFormat="1" ht="12" customHeight="1" x14ac:dyDescent="0.25">
      <c r="A42" s="55"/>
      <c r="B42" s="56"/>
      <c r="C42" s="55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6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6"/>
      <c r="AH42" s="57"/>
      <c r="AI42" s="57"/>
      <c r="AJ42" s="57"/>
      <c r="AK42" s="57"/>
      <c r="AL42" s="57"/>
      <c r="AM42" s="55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5"/>
      <c r="BF42" s="57"/>
      <c r="BG42" s="57"/>
      <c r="BH42" s="57"/>
      <c r="BI42" s="57"/>
      <c r="BJ42" s="57"/>
      <c r="BK42" s="55"/>
      <c r="BL42" s="55"/>
      <c r="BM42" s="55"/>
      <c r="BN42" s="55"/>
    </row>
    <row r="43" spans="1:66" s="53" customFormat="1" ht="12" customHeight="1" x14ac:dyDescent="0.25">
      <c r="A43" s="55"/>
      <c r="B43" s="56"/>
      <c r="C43" s="55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6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6"/>
      <c r="AH43" s="57"/>
      <c r="AI43" s="57"/>
      <c r="AJ43" s="57"/>
      <c r="AK43" s="57"/>
      <c r="AL43" s="57"/>
      <c r="AM43" s="55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5"/>
      <c r="BF43" s="57"/>
      <c r="BG43" s="57"/>
      <c r="BH43" s="57"/>
      <c r="BI43" s="57"/>
      <c r="BJ43" s="57"/>
      <c r="BK43" s="55"/>
      <c r="BL43" s="55"/>
      <c r="BM43" s="55"/>
      <c r="BN43" s="55"/>
    </row>
    <row r="44" spans="1:66" s="53" customFormat="1" ht="12" customHeight="1" x14ac:dyDescent="0.25">
      <c r="A44" s="55"/>
      <c r="B44" s="56"/>
      <c r="C44" s="55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6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6"/>
      <c r="AH44" s="57"/>
      <c r="AI44" s="57"/>
      <c r="AJ44" s="57"/>
      <c r="AK44" s="57"/>
      <c r="AL44" s="57"/>
      <c r="AM44" s="55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5"/>
      <c r="BF44" s="57"/>
      <c r="BG44" s="57"/>
      <c r="BH44" s="57"/>
      <c r="BI44" s="57"/>
      <c r="BJ44" s="57"/>
      <c r="BK44" s="55"/>
      <c r="BL44" s="55"/>
      <c r="BM44" s="55"/>
      <c r="BN44" s="55"/>
    </row>
    <row r="45" spans="1:66" s="53" customFormat="1" ht="12" customHeight="1" x14ac:dyDescent="0.25">
      <c r="A45" s="55"/>
      <c r="B45" s="56"/>
      <c r="C45" s="55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6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6"/>
      <c r="AH45" s="57"/>
      <c r="AI45" s="57"/>
      <c r="AJ45" s="57"/>
      <c r="AK45" s="57"/>
      <c r="AL45" s="57"/>
      <c r="AM45" s="55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5"/>
      <c r="BF45" s="57"/>
      <c r="BG45" s="57"/>
      <c r="BH45" s="57"/>
      <c r="BI45" s="57"/>
      <c r="BJ45" s="57"/>
      <c r="BK45" s="55"/>
      <c r="BL45" s="55"/>
      <c r="BM45" s="55"/>
      <c r="BN45" s="55"/>
    </row>
    <row r="46" spans="1:66" s="53" customFormat="1" ht="12" customHeight="1" x14ac:dyDescent="0.25">
      <c r="A46" s="55"/>
      <c r="B46" s="56"/>
      <c r="C46" s="55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6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6"/>
      <c r="AH46" s="57"/>
      <c r="AI46" s="57"/>
      <c r="AJ46" s="57"/>
      <c r="AK46" s="57"/>
      <c r="AL46" s="57"/>
      <c r="AM46" s="55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5"/>
      <c r="BF46" s="57"/>
      <c r="BG46" s="57"/>
      <c r="BH46" s="57"/>
      <c r="BI46" s="57"/>
      <c r="BJ46" s="57"/>
      <c r="BK46" s="55"/>
      <c r="BL46" s="55"/>
      <c r="BM46" s="55"/>
      <c r="BN46" s="55"/>
    </row>
    <row r="47" spans="1:66" s="53" customFormat="1" ht="93" customHeight="1" x14ac:dyDescent="0.25">
      <c r="A47" s="55"/>
      <c r="B47" s="235" t="s">
        <v>92</v>
      </c>
      <c r="C47" s="235"/>
      <c r="D47" s="235" t="s">
        <v>93</v>
      </c>
      <c r="E47" s="235"/>
      <c r="F47" s="235" t="s">
        <v>147</v>
      </c>
      <c r="G47" s="235"/>
      <c r="H47" s="235" t="s">
        <v>94</v>
      </c>
      <c r="I47" s="235"/>
      <c r="J47" s="235" t="s">
        <v>95</v>
      </c>
      <c r="K47" s="235"/>
      <c r="L47" s="235" t="s">
        <v>96</v>
      </c>
      <c r="M47" s="235"/>
      <c r="N47" s="120" t="s">
        <v>97</v>
      </c>
      <c r="O47" s="120" t="s">
        <v>198</v>
      </c>
      <c r="P47" s="235" t="s">
        <v>98</v>
      </c>
      <c r="Q47" s="235"/>
      <c r="R47" s="58" t="s">
        <v>126</v>
      </c>
      <c r="S47" s="57"/>
      <c r="T47" s="235" t="s">
        <v>99</v>
      </c>
      <c r="U47" s="235"/>
      <c r="V47" s="253"/>
      <c r="W47" s="253"/>
      <c r="X47" s="253"/>
      <c r="Y47" s="253"/>
      <c r="Z47" s="253"/>
      <c r="AA47" s="253"/>
      <c r="AB47" s="235" t="s">
        <v>100</v>
      </c>
      <c r="AC47" s="235"/>
      <c r="AD47" s="235" t="s">
        <v>101</v>
      </c>
      <c r="AE47" s="235"/>
      <c r="AF47" s="57"/>
      <c r="AG47" s="235" t="s">
        <v>102</v>
      </c>
      <c r="AH47" s="235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35" t="s">
        <v>103</v>
      </c>
      <c r="AT47" s="235"/>
      <c r="AU47" s="235"/>
      <c r="AV47" s="235"/>
      <c r="AW47" s="235"/>
      <c r="AX47" s="235"/>
      <c r="AY47" s="235"/>
      <c r="AZ47" s="235"/>
      <c r="BA47" s="235" t="s">
        <v>100</v>
      </c>
      <c r="BB47" s="235"/>
      <c r="BC47" s="57"/>
      <c r="BD47" s="57"/>
      <c r="BE47" s="55"/>
      <c r="BF47" s="57"/>
      <c r="BG47" s="57"/>
      <c r="BH47" s="57"/>
      <c r="BI47" s="57"/>
      <c r="BJ47" s="57"/>
      <c r="BK47" s="55"/>
      <c r="BL47" s="55"/>
      <c r="BM47" s="55"/>
      <c r="BN47" s="55"/>
    </row>
    <row r="48" spans="1:66" s="53" customFormat="1" ht="12" customHeight="1" x14ac:dyDescent="0.25">
      <c r="A48" s="55"/>
      <c r="B48" s="227">
        <v>1</v>
      </c>
      <c r="C48" s="228"/>
      <c r="D48" s="227">
        <v>31</v>
      </c>
      <c r="E48" s="228"/>
      <c r="F48" s="227">
        <v>4</v>
      </c>
      <c r="G48" s="228"/>
      <c r="H48" s="227">
        <v>12</v>
      </c>
      <c r="I48" s="228"/>
      <c r="J48" s="227">
        <v>5</v>
      </c>
      <c r="K48" s="228"/>
      <c r="L48" s="233"/>
      <c r="M48" s="233"/>
      <c r="N48" s="137"/>
      <c r="O48" s="137"/>
      <c r="P48" s="233"/>
      <c r="Q48" s="233"/>
      <c r="R48" s="136">
        <f>SUM(D48:Q48)</f>
        <v>52</v>
      </c>
      <c r="S48" s="57"/>
      <c r="T48" s="231" t="s">
        <v>104</v>
      </c>
      <c r="U48" s="231"/>
      <c r="V48" s="231"/>
      <c r="W48" s="231"/>
      <c r="X48" s="231"/>
      <c r="Y48" s="231"/>
      <c r="Z48" s="231"/>
      <c r="AA48" s="231"/>
      <c r="AB48" s="231"/>
      <c r="AC48" s="231"/>
      <c r="AD48" s="232">
        <v>2</v>
      </c>
      <c r="AE48" s="232"/>
      <c r="AF48" s="57"/>
      <c r="AG48" s="223" t="s">
        <v>219</v>
      </c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3" t="s">
        <v>105</v>
      </c>
      <c r="AT48" s="224"/>
      <c r="AU48" s="224"/>
      <c r="AV48" s="224"/>
      <c r="AW48" s="224"/>
      <c r="AX48" s="224"/>
      <c r="AY48" s="224"/>
      <c r="AZ48" s="224"/>
      <c r="BA48" s="225">
        <v>8</v>
      </c>
      <c r="BB48" s="226"/>
      <c r="BC48" s="57"/>
      <c r="BD48" s="57"/>
      <c r="BE48" s="55"/>
      <c r="BF48" s="57"/>
      <c r="BG48" s="57"/>
      <c r="BH48" s="57"/>
      <c r="BI48" s="57"/>
      <c r="BJ48" s="57"/>
      <c r="BK48" s="55"/>
      <c r="BL48" s="55"/>
      <c r="BM48" s="55"/>
      <c r="BN48" s="55"/>
    </row>
    <row r="49" spans="1:66" s="53" customFormat="1" ht="26.25" customHeight="1" x14ac:dyDescent="0.25">
      <c r="A49" s="55"/>
      <c r="B49" s="227">
        <v>2</v>
      </c>
      <c r="C49" s="228"/>
      <c r="D49" s="227">
        <v>31</v>
      </c>
      <c r="E49" s="228"/>
      <c r="F49" s="227">
        <v>4</v>
      </c>
      <c r="G49" s="228"/>
      <c r="H49" s="227">
        <v>12</v>
      </c>
      <c r="I49" s="228"/>
      <c r="J49" s="227">
        <v>5</v>
      </c>
      <c r="K49" s="228"/>
      <c r="L49" s="233"/>
      <c r="M49" s="233"/>
      <c r="N49" s="137"/>
      <c r="O49" s="137"/>
      <c r="P49" s="233"/>
      <c r="Q49" s="233"/>
      <c r="R49" s="136">
        <f>SUM(D49:Q49)</f>
        <v>52</v>
      </c>
      <c r="S49" s="55"/>
      <c r="T49" s="229" t="s">
        <v>188</v>
      </c>
      <c r="U49" s="229"/>
      <c r="V49" s="229"/>
      <c r="W49" s="229"/>
      <c r="X49" s="229"/>
      <c r="Y49" s="229"/>
      <c r="Z49" s="229"/>
      <c r="AA49" s="229"/>
      <c r="AB49" s="230">
        <v>6</v>
      </c>
      <c r="AC49" s="230"/>
      <c r="AD49" s="230">
        <v>2</v>
      </c>
      <c r="AE49" s="230"/>
      <c r="AF49" s="55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6"/>
      <c r="BB49" s="226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</row>
    <row r="50" spans="1:66" s="53" customFormat="1" ht="20.25" customHeight="1" x14ac:dyDescent="0.25">
      <c r="A50" s="55"/>
      <c r="B50" s="227">
        <v>3</v>
      </c>
      <c r="C50" s="228"/>
      <c r="D50" s="227">
        <v>29</v>
      </c>
      <c r="E50" s="228"/>
      <c r="F50" s="227">
        <v>2</v>
      </c>
      <c r="G50" s="228"/>
      <c r="H50" s="227">
        <v>12</v>
      </c>
      <c r="I50" s="228"/>
      <c r="J50" s="227">
        <v>5</v>
      </c>
      <c r="K50" s="228"/>
      <c r="L50" s="233"/>
      <c r="M50" s="233"/>
      <c r="N50" s="138">
        <v>2</v>
      </c>
      <c r="O50" s="138">
        <v>2</v>
      </c>
      <c r="P50" s="233"/>
      <c r="Q50" s="233"/>
      <c r="R50" s="136">
        <f>SUM(D50:Q50)</f>
        <v>52</v>
      </c>
      <c r="S50" s="59"/>
      <c r="T50" s="229"/>
      <c r="U50" s="229"/>
      <c r="V50" s="229"/>
      <c r="W50" s="229"/>
      <c r="X50" s="229"/>
      <c r="Y50" s="229"/>
      <c r="Z50" s="229"/>
      <c r="AA50" s="229"/>
      <c r="AB50" s="230"/>
      <c r="AC50" s="230"/>
      <c r="AD50" s="230"/>
      <c r="AE50" s="230"/>
      <c r="AF50" s="59"/>
      <c r="AG50" s="223" t="s">
        <v>217</v>
      </c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3" t="s">
        <v>199</v>
      </c>
      <c r="AT50" s="224"/>
      <c r="AU50" s="224"/>
      <c r="AV50" s="224"/>
      <c r="AW50" s="224"/>
      <c r="AX50" s="224"/>
      <c r="AY50" s="224"/>
      <c r="AZ50" s="224"/>
      <c r="BA50" s="225">
        <v>8</v>
      </c>
      <c r="BB50" s="226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</row>
    <row r="51" spans="1:66" s="53" customFormat="1" ht="12" customHeight="1" x14ac:dyDescent="0.25">
      <c r="B51" s="227">
        <v>4</v>
      </c>
      <c r="C51" s="228"/>
      <c r="D51" s="227">
        <v>23</v>
      </c>
      <c r="E51" s="228"/>
      <c r="F51" s="227">
        <v>0</v>
      </c>
      <c r="G51" s="228"/>
      <c r="H51" s="227">
        <v>3</v>
      </c>
      <c r="I51" s="228"/>
      <c r="J51" s="227">
        <v>5</v>
      </c>
      <c r="K51" s="228"/>
      <c r="L51" s="227">
        <v>6</v>
      </c>
      <c r="M51" s="228"/>
      <c r="N51" s="138"/>
      <c r="O51" s="138">
        <v>4</v>
      </c>
      <c r="P51" s="227">
        <v>2</v>
      </c>
      <c r="Q51" s="228"/>
      <c r="R51" s="136">
        <f>SUM(D51:Q51)</f>
        <v>43</v>
      </c>
      <c r="T51" s="231" t="s">
        <v>106</v>
      </c>
      <c r="U51" s="231"/>
      <c r="V51" s="231"/>
      <c r="W51" s="231"/>
      <c r="X51" s="231"/>
      <c r="Y51" s="231"/>
      <c r="Z51" s="231"/>
      <c r="AA51" s="231"/>
      <c r="AB51" s="231"/>
      <c r="AC51" s="231"/>
      <c r="AD51" s="232">
        <v>6</v>
      </c>
      <c r="AE51" s="232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6"/>
      <c r="BB51" s="226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</row>
    <row r="52" spans="1:66" s="53" customFormat="1" ht="12" customHeight="1" x14ac:dyDescent="0.25">
      <c r="A52" s="28"/>
      <c r="B52" s="227" t="s">
        <v>107</v>
      </c>
      <c r="C52" s="234"/>
      <c r="D52" s="227">
        <v>114</v>
      </c>
      <c r="E52" s="228"/>
      <c r="F52" s="227">
        <v>10</v>
      </c>
      <c r="G52" s="228"/>
      <c r="H52" s="227">
        <v>39</v>
      </c>
      <c r="I52" s="228"/>
      <c r="J52" s="227">
        <v>20</v>
      </c>
      <c r="K52" s="228"/>
      <c r="L52" s="227">
        <v>6</v>
      </c>
      <c r="M52" s="228"/>
      <c r="N52" s="138">
        <v>2</v>
      </c>
      <c r="O52" s="138">
        <v>6</v>
      </c>
      <c r="P52" s="227">
        <v>2</v>
      </c>
      <c r="Q52" s="228"/>
      <c r="R52" s="136">
        <f>SUM(D52:Q52)</f>
        <v>199</v>
      </c>
      <c r="S52" s="55"/>
      <c r="T52" s="229" t="s">
        <v>160</v>
      </c>
      <c r="U52" s="229"/>
      <c r="V52" s="229"/>
      <c r="W52" s="229"/>
      <c r="X52" s="229"/>
      <c r="Y52" s="229"/>
      <c r="Z52" s="229"/>
      <c r="AA52" s="229"/>
      <c r="AB52" s="230">
        <v>8</v>
      </c>
      <c r="AC52" s="230"/>
      <c r="AD52" s="230">
        <v>6</v>
      </c>
      <c r="AE52" s="230"/>
      <c r="AF52" s="55"/>
      <c r="AG52" s="247"/>
      <c r="AH52" s="248"/>
      <c r="AI52" s="248"/>
      <c r="AJ52" s="248"/>
      <c r="AK52" s="248"/>
      <c r="AL52" s="248"/>
      <c r="AM52" s="248"/>
      <c r="AN52" s="248"/>
      <c r="AO52" s="248"/>
      <c r="AP52" s="248"/>
      <c r="AQ52" s="248"/>
      <c r="AR52" s="248"/>
      <c r="AS52" s="247"/>
      <c r="AT52" s="248"/>
      <c r="AU52" s="248"/>
      <c r="AV52" s="248"/>
      <c r="AW52" s="248"/>
      <c r="AX52" s="248"/>
      <c r="AY52" s="248"/>
      <c r="AZ52" s="248"/>
      <c r="BA52" s="249"/>
      <c r="BB52" s="250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</row>
    <row r="53" spans="1:66" s="53" customFormat="1" ht="12" customHeight="1" x14ac:dyDescent="0.25">
      <c r="G53" s="52"/>
      <c r="T53" s="229"/>
      <c r="U53" s="229"/>
      <c r="V53" s="229"/>
      <c r="W53" s="229"/>
      <c r="X53" s="229"/>
      <c r="Y53" s="229"/>
      <c r="Z53" s="229"/>
      <c r="AA53" s="229"/>
      <c r="AB53" s="230"/>
      <c r="AC53" s="230"/>
      <c r="AD53" s="230"/>
      <c r="AE53" s="230"/>
      <c r="AG53" s="248"/>
      <c r="AH53" s="248"/>
      <c r="AI53" s="248"/>
      <c r="AJ53" s="248"/>
      <c r="AK53" s="248"/>
      <c r="AL53" s="248"/>
      <c r="AM53" s="248"/>
      <c r="AN53" s="248"/>
      <c r="AO53" s="248"/>
      <c r="AP53" s="248"/>
      <c r="AQ53" s="248"/>
      <c r="AR53" s="248"/>
      <c r="AS53" s="248"/>
      <c r="AT53" s="248"/>
      <c r="AU53" s="248"/>
      <c r="AV53" s="248"/>
      <c r="AW53" s="248"/>
      <c r="AX53" s="248"/>
      <c r="AY53" s="248"/>
      <c r="AZ53" s="248"/>
      <c r="BA53" s="250"/>
      <c r="BB53" s="250"/>
    </row>
    <row r="54" spans="1:66" s="53" customFormat="1" ht="12" customHeight="1" x14ac:dyDescent="0.25">
      <c r="G54" s="52"/>
    </row>
    <row r="55" spans="1:66" s="53" customFormat="1" ht="12" customHeight="1" x14ac:dyDescent="0.25">
      <c r="G55" s="52"/>
    </row>
    <row r="56" spans="1:66" s="53" customFormat="1" ht="12" customHeight="1" x14ac:dyDescent="0.25"/>
    <row r="57" spans="1:66" s="53" customFormat="1" ht="12" customHeight="1" x14ac:dyDescent="0.25"/>
    <row r="58" spans="1:66" s="53" customFormat="1" x14ac:dyDescent="0.25"/>
    <row r="59" spans="1:66" s="53" customFormat="1" x14ac:dyDescent="0.25"/>
    <row r="60" spans="1:66" s="53" customFormat="1" x14ac:dyDescent="0.25"/>
    <row r="61" spans="1:66" s="53" customFormat="1" x14ac:dyDescent="0.25"/>
    <row r="62" spans="1:66" s="53" customFormat="1" x14ac:dyDescent="0.25"/>
    <row r="63" spans="1:66" s="53" customFormat="1" x14ac:dyDescent="0.25"/>
    <row r="64" spans="1:66" s="53" customFormat="1" x14ac:dyDescent="0.25"/>
    <row r="65" s="53" customFormat="1" x14ac:dyDescent="0.25"/>
    <row r="66" s="53" customFormat="1" x14ac:dyDescent="0.25"/>
    <row r="67" s="53" customFormat="1" x14ac:dyDescent="0.25"/>
    <row r="68" s="53" customFormat="1" x14ac:dyDescent="0.25"/>
    <row r="69" s="53" customFormat="1" x14ac:dyDescent="0.25"/>
    <row r="70" s="53" customFormat="1" x14ac:dyDescent="0.25"/>
    <row r="71" s="53" customFormat="1" x14ac:dyDescent="0.25"/>
    <row r="72" s="53" customFormat="1" x14ac:dyDescent="0.25"/>
    <row r="73" s="53" customFormat="1" x14ac:dyDescent="0.25"/>
    <row r="74" s="53" customFormat="1" x14ac:dyDescent="0.25"/>
    <row r="75" s="53" customFormat="1" x14ac:dyDescent="0.25"/>
    <row r="76" s="53" customFormat="1" x14ac:dyDescent="0.25"/>
    <row r="77" s="53" customFormat="1" x14ac:dyDescent="0.25"/>
    <row r="78" s="53" customFormat="1" x14ac:dyDescent="0.25"/>
    <row r="79" s="53" customFormat="1" x14ac:dyDescent="0.25"/>
    <row r="80" s="53" customFormat="1" x14ac:dyDescent="0.25"/>
    <row r="81" s="53" customFormat="1" x14ac:dyDescent="0.25"/>
    <row r="82" s="53" customFormat="1" x14ac:dyDescent="0.25"/>
    <row r="83" s="53" customFormat="1" x14ac:dyDescent="0.25"/>
    <row r="84" s="53" customFormat="1" x14ac:dyDescent="0.25"/>
    <row r="85" s="53" customFormat="1" x14ac:dyDescent="0.25"/>
    <row r="86" s="53" customFormat="1" x14ac:dyDescent="0.25"/>
    <row r="87" s="53" customFormat="1" x14ac:dyDescent="0.25"/>
    <row r="88" s="53" customFormat="1" x14ac:dyDescent="0.25"/>
    <row r="89" s="53" customFormat="1" x14ac:dyDescent="0.25"/>
    <row r="90" s="53" customFormat="1" x14ac:dyDescent="0.25"/>
    <row r="91" s="53" customFormat="1" x14ac:dyDescent="0.25"/>
    <row r="92" s="53" customFormat="1" x14ac:dyDescent="0.25"/>
    <row r="93" s="53" customFormat="1" x14ac:dyDescent="0.25"/>
    <row r="94" s="53" customFormat="1" x14ac:dyDescent="0.25"/>
    <row r="95" s="53" customFormat="1" x14ac:dyDescent="0.25"/>
    <row r="96" s="53" customFormat="1" x14ac:dyDescent="0.25"/>
    <row r="97" s="53" customFormat="1" x14ac:dyDescent="0.25"/>
    <row r="98" s="53" customFormat="1" x14ac:dyDescent="0.25"/>
  </sheetData>
  <sheetProtection selectLockedCells="1" selectUnlockedCells="1"/>
  <mergeCells count="89">
    <mergeCell ref="AG52:AR53"/>
    <mergeCell ref="AS52:AZ53"/>
    <mergeCell ref="BA52:BB53"/>
    <mergeCell ref="AU14:BG16"/>
    <mergeCell ref="AU17:BG20"/>
    <mergeCell ref="X19:AO20"/>
    <mergeCell ref="G21:AO22"/>
    <mergeCell ref="AD47:AE47"/>
    <mergeCell ref="P47:Q47"/>
    <mergeCell ref="T47:AA47"/>
    <mergeCell ref="AB47:AC47"/>
    <mergeCell ref="AT31:AX31"/>
    <mergeCell ref="AY31:BB31"/>
    <mergeCell ref="J38:BE39"/>
    <mergeCell ref="AG47:AR47"/>
    <mergeCell ref="AS47:AZ47"/>
    <mergeCell ref="H8:O8"/>
    <mergeCell ref="AU3:BM13"/>
    <mergeCell ref="AC31:AF31"/>
    <mergeCell ref="G23:AO24"/>
    <mergeCell ref="AG31:AJ31"/>
    <mergeCell ref="A25:AO25"/>
    <mergeCell ref="AK31:AO31"/>
    <mergeCell ref="B31:B32"/>
    <mergeCell ref="C31:F31"/>
    <mergeCell ref="G31:J31"/>
    <mergeCell ref="K31:O31"/>
    <mergeCell ref="P31:S31"/>
    <mergeCell ref="T31:X31"/>
    <mergeCell ref="Y31:AB31"/>
    <mergeCell ref="AP31:AS31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A47:BB47"/>
    <mergeCell ref="AS48:AZ49"/>
    <mergeCell ref="L47:M47"/>
    <mergeCell ref="B49:C49"/>
    <mergeCell ref="L49:M49"/>
    <mergeCell ref="AG48:AR49"/>
    <mergeCell ref="L48:M48"/>
    <mergeCell ref="P49:Q49"/>
    <mergeCell ref="T49:AA50"/>
    <mergeCell ref="L50:M50"/>
    <mergeCell ref="P50:Q50"/>
    <mergeCell ref="D49:E49"/>
    <mergeCell ref="F49:G49"/>
    <mergeCell ref="H49:I49"/>
    <mergeCell ref="J49:K49"/>
    <mergeCell ref="B50:C50"/>
    <mergeCell ref="D50:E50"/>
    <mergeCell ref="F50:G50"/>
    <mergeCell ref="H50:I50"/>
    <mergeCell ref="J50:K50"/>
    <mergeCell ref="J51:K51"/>
    <mergeCell ref="L51:M51"/>
    <mergeCell ref="B52:C52"/>
    <mergeCell ref="D52:E52"/>
    <mergeCell ref="F52:G52"/>
    <mergeCell ref="H52:I52"/>
    <mergeCell ref="J52:K52"/>
    <mergeCell ref="L52:M52"/>
    <mergeCell ref="H51:I51"/>
    <mergeCell ref="B51:C51"/>
    <mergeCell ref="D51:E51"/>
    <mergeCell ref="F51:G51"/>
    <mergeCell ref="AS50:AZ51"/>
    <mergeCell ref="BA50:BB51"/>
    <mergeCell ref="P52:Q52"/>
    <mergeCell ref="T52:AA53"/>
    <mergeCell ref="AB52:AC53"/>
    <mergeCell ref="AD52:AE53"/>
    <mergeCell ref="AG50:AR51"/>
    <mergeCell ref="T51:AC51"/>
    <mergeCell ref="AD51:AE51"/>
    <mergeCell ref="P51:Q51"/>
    <mergeCell ref="AB49:AC50"/>
    <mergeCell ref="AD49:AE50"/>
    <mergeCell ref="BA48:BB49"/>
    <mergeCell ref="P48:Q48"/>
    <mergeCell ref="T48:AC48"/>
    <mergeCell ref="AD48:AE48"/>
  </mergeCells>
  <pageMargins left="0.23622047244094491" right="0.23622047244094491" top="0.74803149606299213" bottom="0.74803149606299213" header="0.51181102362204722" footer="0.51181102362204722"/>
  <pageSetup paperSize="9" scale="6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S149"/>
  <sheetViews>
    <sheetView tabSelected="1" topLeftCell="A53" zoomScaleNormal="100" workbookViewId="0">
      <selection activeCell="Z71" sqref="Z71"/>
    </sheetView>
  </sheetViews>
  <sheetFormatPr defaultRowHeight="12.75" x14ac:dyDescent="0.2"/>
  <cols>
    <col min="1" max="1" width="8.28515625" style="1" customWidth="1"/>
    <col min="2" max="2" width="32.5703125" style="1" customWidth="1"/>
    <col min="3" max="3" width="4.42578125" style="2" customWidth="1"/>
    <col min="4" max="6" width="4.28515625" style="2" customWidth="1"/>
    <col min="7" max="7" width="0" style="2" hidden="1" customWidth="1"/>
    <col min="8" max="8" width="4.28515625" style="2" customWidth="1"/>
    <col min="9" max="16" width="5.28515625" style="2" customWidth="1"/>
    <col min="17" max="19" width="4.140625" style="2" customWidth="1"/>
    <col min="20" max="20" width="4.28515625" style="2" customWidth="1"/>
    <col min="21" max="21" width="4.140625" style="2" customWidth="1"/>
    <col min="22" max="22" width="4.28515625" style="2" customWidth="1"/>
    <col min="23" max="23" width="4.5703125" style="2" customWidth="1"/>
    <col min="24" max="24" width="4.7109375" style="2" customWidth="1"/>
    <col min="25" max="25" width="3.5703125" style="1" customWidth="1"/>
    <col min="26" max="253" width="9.140625" style="1"/>
  </cols>
  <sheetData>
    <row r="1" spans="1:24" ht="12" hidden="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4" ht="12" hidden="1" customHeight="1" x14ac:dyDescent="0.2"/>
    <row r="34" spans="1:24" ht="12" hidden="1" customHeight="1" x14ac:dyDescent="0.2"/>
    <row r="35" spans="1:24" ht="12" hidden="1" customHeight="1" x14ac:dyDescent="0.2"/>
    <row r="36" spans="1:24" ht="12" hidden="1" customHeight="1" x14ac:dyDescent="0.2"/>
    <row r="37" spans="1:24" ht="12" hidden="1" customHeight="1" x14ac:dyDescent="0.2"/>
    <row r="38" spans="1:24" ht="12" hidden="1" customHeight="1" x14ac:dyDescent="0.2">
      <c r="A38" s="3"/>
      <c r="B38" s="2"/>
    </row>
    <row r="39" spans="1:24" ht="12" hidden="1" customHeight="1" x14ac:dyDescent="0.2"/>
    <row r="40" spans="1:24" ht="12" customHeight="1" x14ac:dyDescent="0.2">
      <c r="I40" s="7" t="s">
        <v>108</v>
      </c>
    </row>
    <row r="41" spans="1:24" ht="3" customHeight="1" x14ac:dyDescent="0.2"/>
    <row r="42" spans="1:24" ht="22.5" customHeight="1" x14ac:dyDescent="0.2">
      <c r="A42" s="282" t="s">
        <v>145</v>
      </c>
      <c r="B42" s="286" t="s">
        <v>109</v>
      </c>
      <c r="C42" s="285" t="s">
        <v>110</v>
      </c>
      <c r="D42" s="285"/>
      <c r="E42" s="285"/>
      <c r="F42" s="285"/>
      <c r="G42" s="84"/>
      <c r="H42" s="282" t="s">
        <v>111</v>
      </c>
      <c r="I42" s="279" t="s">
        <v>112</v>
      </c>
      <c r="J42" s="279"/>
      <c r="K42" s="279"/>
      <c r="L42" s="279"/>
      <c r="M42" s="279"/>
      <c r="N42" s="279"/>
      <c r="O42" s="279"/>
      <c r="P42" s="279"/>
      <c r="Q42" s="285" t="s">
        <v>113</v>
      </c>
      <c r="R42" s="285"/>
      <c r="S42" s="285"/>
      <c r="T42" s="285"/>
      <c r="U42" s="285"/>
      <c r="V42" s="285"/>
      <c r="W42" s="285"/>
      <c r="X42" s="285"/>
    </row>
    <row r="43" spans="1:24" ht="11.25" customHeight="1" x14ac:dyDescent="0.2">
      <c r="A43" s="282"/>
      <c r="B43" s="286"/>
      <c r="C43" s="277" t="s">
        <v>114</v>
      </c>
      <c r="D43" s="277" t="s">
        <v>115</v>
      </c>
      <c r="E43" s="279" t="s">
        <v>116</v>
      </c>
      <c r="F43" s="279"/>
      <c r="G43" s="84"/>
      <c r="H43" s="282"/>
      <c r="I43" s="277" t="s">
        <v>117</v>
      </c>
      <c r="J43" s="279" t="s">
        <v>118</v>
      </c>
      <c r="K43" s="279"/>
      <c r="L43" s="279"/>
      <c r="M43" s="279"/>
      <c r="N43" s="279"/>
      <c r="O43" s="279"/>
      <c r="P43" s="288" t="s">
        <v>119</v>
      </c>
      <c r="Q43" s="279" t="s">
        <v>120</v>
      </c>
      <c r="R43" s="279"/>
      <c r="S43" s="279" t="s">
        <v>121</v>
      </c>
      <c r="T43" s="279"/>
      <c r="U43" s="279" t="s">
        <v>122</v>
      </c>
      <c r="V43" s="279"/>
      <c r="W43" s="279" t="s">
        <v>123</v>
      </c>
      <c r="X43" s="279"/>
    </row>
    <row r="44" spans="1:24" ht="9" customHeight="1" x14ac:dyDescent="0.2">
      <c r="A44" s="282"/>
      <c r="B44" s="286"/>
      <c r="C44" s="277"/>
      <c r="D44" s="277"/>
      <c r="E44" s="277" t="s">
        <v>124</v>
      </c>
      <c r="F44" s="277" t="s">
        <v>125</v>
      </c>
      <c r="G44" s="284"/>
      <c r="H44" s="282"/>
      <c r="I44" s="277"/>
      <c r="J44" s="277" t="s">
        <v>126</v>
      </c>
      <c r="K44" s="279" t="s">
        <v>127</v>
      </c>
      <c r="L44" s="279"/>
      <c r="M44" s="279"/>
      <c r="N44" s="279"/>
      <c r="O44" s="279"/>
      <c r="P44" s="288"/>
      <c r="Q44" s="279" t="s">
        <v>128</v>
      </c>
      <c r="R44" s="279"/>
      <c r="S44" s="279"/>
      <c r="T44" s="279"/>
      <c r="U44" s="279"/>
      <c r="V44" s="279"/>
      <c r="W44" s="279"/>
      <c r="X44" s="279"/>
    </row>
    <row r="45" spans="1:24" ht="5.0999999999999996" customHeight="1" x14ac:dyDescent="0.2">
      <c r="A45" s="282"/>
      <c r="B45" s="286"/>
      <c r="C45" s="277"/>
      <c r="D45" s="277"/>
      <c r="E45" s="277"/>
      <c r="F45" s="277"/>
      <c r="G45" s="284"/>
      <c r="H45" s="282"/>
      <c r="I45" s="277"/>
      <c r="J45" s="277"/>
      <c r="K45" s="279"/>
      <c r="L45" s="279"/>
      <c r="M45" s="279"/>
      <c r="N45" s="279"/>
      <c r="O45" s="279"/>
      <c r="P45" s="288"/>
      <c r="Q45" s="279"/>
      <c r="R45" s="279"/>
      <c r="S45" s="279"/>
      <c r="T45" s="279"/>
      <c r="U45" s="279"/>
      <c r="V45" s="279"/>
      <c r="W45" s="279"/>
      <c r="X45" s="279"/>
    </row>
    <row r="46" spans="1:24" ht="16.5" customHeight="1" x14ac:dyDescent="0.2">
      <c r="A46" s="282"/>
      <c r="B46" s="286"/>
      <c r="C46" s="277"/>
      <c r="D46" s="277"/>
      <c r="E46" s="277"/>
      <c r="F46" s="277"/>
      <c r="G46" s="284"/>
      <c r="H46" s="282"/>
      <c r="I46" s="277"/>
      <c r="J46" s="277"/>
      <c r="K46" s="280" t="s">
        <v>129</v>
      </c>
      <c r="L46" s="280" t="s">
        <v>130</v>
      </c>
      <c r="M46" s="280" t="s">
        <v>131</v>
      </c>
      <c r="N46" s="280" t="s">
        <v>132</v>
      </c>
      <c r="O46" s="280" t="s">
        <v>133</v>
      </c>
      <c r="P46" s="288"/>
      <c r="Q46" s="84">
        <v>1</v>
      </c>
      <c r="R46" s="84">
        <v>2</v>
      </c>
      <c r="S46" s="84">
        <v>3</v>
      </c>
      <c r="T46" s="84">
        <v>4</v>
      </c>
      <c r="U46" s="84">
        <v>5</v>
      </c>
      <c r="V46" s="84">
        <v>6</v>
      </c>
      <c r="W46" s="84">
        <v>7</v>
      </c>
      <c r="X46" s="84">
        <v>8</v>
      </c>
    </row>
    <row r="47" spans="1:24" ht="18" customHeight="1" x14ac:dyDescent="0.2">
      <c r="A47" s="282"/>
      <c r="B47" s="286"/>
      <c r="C47" s="277"/>
      <c r="D47" s="277"/>
      <c r="E47" s="277"/>
      <c r="F47" s="277"/>
      <c r="G47" s="284"/>
      <c r="H47" s="282"/>
      <c r="I47" s="277"/>
      <c r="J47" s="277"/>
      <c r="K47" s="280"/>
      <c r="L47" s="280"/>
      <c r="M47" s="280"/>
      <c r="N47" s="280"/>
      <c r="O47" s="280"/>
      <c r="P47" s="288"/>
      <c r="Q47" s="279" t="s">
        <v>134</v>
      </c>
      <c r="R47" s="279"/>
      <c r="S47" s="279"/>
      <c r="T47" s="279"/>
      <c r="U47" s="279"/>
      <c r="V47" s="279"/>
      <c r="W47" s="279"/>
      <c r="X47" s="279"/>
    </row>
    <row r="48" spans="1:24" ht="29.1" customHeight="1" x14ac:dyDescent="0.2">
      <c r="A48" s="283"/>
      <c r="B48" s="287"/>
      <c r="C48" s="278"/>
      <c r="D48" s="278"/>
      <c r="E48" s="278"/>
      <c r="F48" s="278"/>
      <c r="G48" s="86"/>
      <c r="H48" s="283"/>
      <c r="I48" s="278"/>
      <c r="J48" s="278"/>
      <c r="K48" s="281"/>
      <c r="L48" s="281"/>
      <c r="M48" s="281"/>
      <c r="N48" s="281"/>
      <c r="O48" s="281"/>
      <c r="P48" s="289"/>
      <c r="Q48" s="93">
        <v>15</v>
      </c>
      <c r="R48" s="93">
        <v>16</v>
      </c>
      <c r="S48" s="93">
        <v>15</v>
      </c>
      <c r="T48" s="93">
        <v>16</v>
      </c>
      <c r="U48" s="93">
        <v>15</v>
      </c>
      <c r="V48" s="93">
        <v>14</v>
      </c>
      <c r="W48" s="93">
        <v>14</v>
      </c>
      <c r="X48" s="93">
        <v>9</v>
      </c>
    </row>
    <row r="49" spans="1:253" s="8" customFormat="1" ht="12.75" customHeight="1" x14ac:dyDescent="0.2">
      <c r="A49" s="276" t="s">
        <v>135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</row>
    <row r="50" spans="1:253" s="9" customFormat="1" ht="14.65" customHeight="1" x14ac:dyDescent="0.2">
      <c r="A50" s="266" t="s">
        <v>163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</row>
    <row r="51" spans="1:253" x14ac:dyDescent="0.2">
      <c r="A51" s="95" t="s">
        <v>200</v>
      </c>
      <c r="B51" s="170" t="s">
        <v>150</v>
      </c>
      <c r="C51" s="96"/>
      <c r="D51" s="96">
        <v>2</v>
      </c>
      <c r="E51" s="96"/>
      <c r="F51" s="96"/>
      <c r="G51" s="96"/>
      <c r="H51" s="96">
        <v>3</v>
      </c>
      <c r="I51" s="96">
        <v>90</v>
      </c>
      <c r="J51" s="96">
        <v>30</v>
      </c>
      <c r="K51" s="96">
        <v>20</v>
      </c>
      <c r="L51" s="96"/>
      <c r="M51" s="96">
        <v>10</v>
      </c>
      <c r="N51" s="96"/>
      <c r="O51" s="96"/>
      <c r="P51" s="96">
        <v>60</v>
      </c>
      <c r="Q51" s="97"/>
      <c r="R51" s="97">
        <v>2</v>
      </c>
      <c r="S51" s="97"/>
      <c r="T51" s="97"/>
      <c r="U51" s="97"/>
      <c r="V51" s="97"/>
      <c r="W51" s="97"/>
      <c r="X51" s="97"/>
    </row>
    <row r="52" spans="1:253" x14ac:dyDescent="0.2">
      <c r="A52" s="95" t="s">
        <v>201</v>
      </c>
      <c r="B52" s="170" t="s">
        <v>151</v>
      </c>
      <c r="C52" s="96"/>
      <c r="D52" s="96">
        <v>3</v>
      </c>
      <c r="E52" s="96"/>
      <c r="F52" s="96"/>
      <c r="G52" s="96"/>
      <c r="H52" s="96">
        <v>3</v>
      </c>
      <c r="I52" s="96">
        <v>90</v>
      </c>
      <c r="J52" s="96">
        <v>30</v>
      </c>
      <c r="K52" s="96">
        <v>20</v>
      </c>
      <c r="L52" s="96"/>
      <c r="M52" s="96">
        <v>10</v>
      </c>
      <c r="N52" s="96"/>
      <c r="O52" s="96"/>
      <c r="P52" s="96">
        <v>60</v>
      </c>
      <c r="Q52" s="97"/>
      <c r="R52" s="97"/>
      <c r="S52" s="97">
        <v>2</v>
      </c>
      <c r="T52" s="97"/>
      <c r="U52" s="97"/>
      <c r="V52" s="97"/>
      <c r="W52" s="97"/>
      <c r="X52" s="97"/>
    </row>
    <row r="53" spans="1:253" x14ac:dyDescent="0.2">
      <c r="A53" s="95" t="s">
        <v>202</v>
      </c>
      <c r="B53" s="170" t="s">
        <v>194</v>
      </c>
      <c r="C53" s="96"/>
      <c r="D53" s="96">
        <v>4</v>
      </c>
      <c r="E53" s="96"/>
      <c r="F53" s="96"/>
      <c r="G53" s="96"/>
      <c r="H53" s="96">
        <v>3</v>
      </c>
      <c r="I53" s="96">
        <v>90</v>
      </c>
      <c r="J53" s="96">
        <v>30</v>
      </c>
      <c r="K53" s="96"/>
      <c r="L53" s="96">
        <v>30</v>
      </c>
      <c r="M53" s="96"/>
      <c r="N53" s="96"/>
      <c r="O53" s="96"/>
      <c r="P53" s="96">
        <v>60</v>
      </c>
      <c r="Q53" s="97"/>
      <c r="R53" s="97"/>
      <c r="S53" s="97"/>
      <c r="T53" s="97">
        <v>2</v>
      </c>
      <c r="U53" s="97"/>
      <c r="V53" s="97"/>
      <c r="W53" s="97"/>
      <c r="X53" s="97"/>
    </row>
    <row r="54" spans="1:253" x14ac:dyDescent="0.2">
      <c r="A54" s="95" t="s">
        <v>203</v>
      </c>
      <c r="B54" s="170" t="s">
        <v>152</v>
      </c>
      <c r="C54" s="96"/>
      <c r="D54" s="96">
        <v>5</v>
      </c>
      <c r="E54" s="96"/>
      <c r="F54" s="96"/>
      <c r="G54" s="96"/>
      <c r="H54" s="96">
        <v>3</v>
      </c>
      <c r="I54" s="96">
        <v>90</v>
      </c>
      <c r="J54" s="96">
        <v>30</v>
      </c>
      <c r="K54" s="96">
        <v>20</v>
      </c>
      <c r="L54" s="96"/>
      <c r="M54" s="96">
        <v>10</v>
      </c>
      <c r="N54" s="96"/>
      <c r="O54" s="96"/>
      <c r="P54" s="96">
        <v>60</v>
      </c>
      <c r="Q54" s="97"/>
      <c r="R54" s="97"/>
      <c r="S54" s="97"/>
      <c r="T54" s="97"/>
      <c r="U54" s="97">
        <v>2</v>
      </c>
      <c r="V54" s="97"/>
      <c r="W54" s="97"/>
      <c r="X54" s="97"/>
    </row>
    <row r="55" spans="1:253" x14ac:dyDescent="0.2">
      <c r="A55" s="95" t="s">
        <v>204</v>
      </c>
      <c r="B55" s="170" t="s">
        <v>153</v>
      </c>
      <c r="C55" s="96">
        <v>4</v>
      </c>
      <c r="D55" s="96">
        <v>2</v>
      </c>
      <c r="E55" s="96"/>
      <c r="F55" s="96"/>
      <c r="G55" s="96"/>
      <c r="H55" s="96">
        <v>3</v>
      </c>
      <c r="I55" s="96">
        <v>90</v>
      </c>
      <c r="J55" s="96">
        <v>60</v>
      </c>
      <c r="K55" s="96"/>
      <c r="L55" s="96">
        <v>60</v>
      </c>
      <c r="M55" s="96"/>
      <c r="N55" s="96"/>
      <c r="O55" s="96"/>
      <c r="P55" s="96">
        <v>30</v>
      </c>
      <c r="Q55" s="100">
        <v>1</v>
      </c>
      <c r="R55" s="97">
        <v>1</v>
      </c>
      <c r="S55" s="97">
        <v>1</v>
      </c>
      <c r="T55" s="97">
        <v>1</v>
      </c>
      <c r="U55" s="97"/>
      <c r="V55" s="97"/>
      <c r="W55" s="97"/>
      <c r="X55" s="97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ht="24" x14ac:dyDescent="0.2">
      <c r="A56" s="95" t="s">
        <v>205</v>
      </c>
      <c r="B56" s="170" t="s">
        <v>186</v>
      </c>
      <c r="C56" s="96"/>
      <c r="D56" s="96">
        <v>8</v>
      </c>
      <c r="E56" s="96"/>
      <c r="F56" s="96"/>
      <c r="G56" s="96"/>
      <c r="H56" s="96">
        <v>6</v>
      </c>
      <c r="I56" s="96">
        <v>180</v>
      </c>
      <c r="J56" s="96">
        <v>82</v>
      </c>
      <c r="K56" s="96"/>
      <c r="L56" s="96">
        <v>82</v>
      </c>
      <c r="M56" s="96"/>
      <c r="N56" s="96"/>
      <c r="O56" s="96"/>
      <c r="P56" s="96">
        <v>98</v>
      </c>
      <c r="Q56" s="97"/>
      <c r="R56" s="97"/>
      <c r="S56" s="97"/>
      <c r="T56" s="97"/>
      <c r="U56" s="97">
        <v>2</v>
      </c>
      <c r="V56" s="97">
        <v>2</v>
      </c>
      <c r="W56" s="97">
        <v>1</v>
      </c>
      <c r="X56" s="97">
        <v>1</v>
      </c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x14ac:dyDescent="0.2">
      <c r="A57" s="267" t="s">
        <v>136</v>
      </c>
      <c r="B57" s="267"/>
      <c r="C57" s="98">
        <v>1</v>
      </c>
      <c r="D57" s="98">
        <v>6</v>
      </c>
      <c r="E57" s="98"/>
      <c r="F57" s="98"/>
      <c r="G57" s="98"/>
      <c r="H57" s="98">
        <f t="shared" ref="H57:M57" si="0">SUM(H51:H56)</f>
        <v>21</v>
      </c>
      <c r="I57" s="98">
        <f t="shared" si="0"/>
        <v>630</v>
      </c>
      <c r="J57" s="98">
        <f t="shared" si="0"/>
        <v>262</v>
      </c>
      <c r="K57" s="98">
        <f t="shared" si="0"/>
        <v>60</v>
      </c>
      <c r="L57" s="98">
        <f t="shared" si="0"/>
        <v>172</v>
      </c>
      <c r="M57" s="98">
        <f t="shared" si="0"/>
        <v>30</v>
      </c>
      <c r="N57" s="98"/>
      <c r="O57" s="98"/>
      <c r="P57" s="98">
        <f t="shared" ref="P57:X57" si="1">SUM(P51:P56)</f>
        <v>368</v>
      </c>
      <c r="Q57" s="99">
        <f t="shared" si="1"/>
        <v>1</v>
      </c>
      <c r="R57" s="99">
        <f t="shared" si="1"/>
        <v>3</v>
      </c>
      <c r="S57" s="99">
        <f t="shared" si="1"/>
        <v>3</v>
      </c>
      <c r="T57" s="99">
        <f t="shared" si="1"/>
        <v>3</v>
      </c>
      <c r="U57" s="99">
        <f t="shared" si="1"/>
        <v>4</v>
      </c>
      <c r="V57" s="99">
        <f t="shared" si="1"/>
        <v>2</v>
      </c>
      <c r="W57" s="99">
        <f t="shared" si="1"/>
        <v>1</v>
      </c>
      <c r="X57" s="99">
        <f t="shared" si="1"/>
        <v>1</v>
      </c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</row>
    <row r="58" spans="1:253" s="9" customFormat="1" ht="14.65" customHeight="1" x14ac:dyDescent="0.2">
      <c r="A58" s="266" t="s">
        <v>212</v>
      </c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266"/>
    </row>
    <row r="59" spans="1:253" ht="17.25" customHeight="1" x14ac:dyDescent="0.2">
      <c r="A59" s="177" t="s">
        <v>170</v>
      </c>
      <c r="B59" s="179" t="s">
        <v>242</v>
      </c>
      <c r="C59" s="94"/>
      <c r="D59" s="94">
        <v>7</v>
      </c>
      <c r="E59" s="94"/>
      <c r="F59" s="94"/>
      <c r="G59" s="94">
        <v>3</v>
      </c>
      <c r="H59" s="94">
        <v>3</v>
      </c>
      <c r="I59" s="94">
        <v>90</v>
      </c>
      <c r="J59" s="94">
        <v>30</v>
      </c>
      <c r="K59" s="94">
        <v>20</v>
      </c>
      <c r="L59" s="94">
        <v>10</v>
      </c>
      <c r="M59" s="94"/>
      <c r="N59" s="94"/>
      <c r="O59" s="94"/>
      <c r="P59" s="94">
        <v>60</v>
      </c>
      <c r="Q59" s="94"/>
      <c r="R59" s="94"/>
      <c r="S59" s="94"/>
      <c r="T59" s="94"/>
      <c r="U59" s="106"/>
      <c r="V59" s="86"/>
      <c r="W59" s="180">
        <v>2</v>
      </c>
      <c r="X59" s="180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3" s="145" customFormat="1" ht="16.5" customHeight="1" x14ac:dyDescent="0.2">
      <c r="A60" s="147" t="s">
        <v>243</v>
      </c>
      <c r="B60" s="131" t="s">
        <v>240</v>
      </c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6"/>
      <c r="W60" s="107"/>
      <c r="X60" s="107"/>
    </row>
    <row r="61" spans="1:253" s="145" customFormat="1" ht="18" customHeight="1" x14ac:dyDescent="0.2">
      <c r="A61" s="147" t="s">
        <v>244</v>
      </c>
      <c r="B61" s="131" t="s">
        <v>241</v>
      </c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6"/>
      <c r="W61" s="107"/>
      <c r="X61" s="107"/>
    </row>
    <row r="62" spans="1:253" x14ac:dyDescent="0.2">
      <c r="A62" s="177" t="s">
        <v>171</v>
      </c>
      <c r="B62" s="178" t="s">
        <v>247</v>
      </c>
      <c r="C62" s="183"/>
      <c r="D62" s="183">
        <v>6</v>
      </c>
      <c r="E62" s="184"/>
      <c r="F62" s="181"/>
      <c r="G62" s="185">
        <v>3</v>
      </c>
      <c r="H62" s="184">
        <v>3</v>
      </c>
      <c r="I62" s="181">
        <v>90</v>
      </c>
      <c r="J62" s="186">
        <v>30</v>
      </c>
      <c r="K62" s="187">
        <v>20</v>
      </c>
      <c r="L62" s="187">
        <v>10</v>
      </c>
      <c r="M62" s="103"/>
      <c r="N62" s="103"/>
      <c r="O62" s="104"/>
      <c r="P62" s="181">
        <v>60</v>
      </c>
      <c r="Q62" s="181"/>
      <c r="R62" s="181"/>
      <c r="S62" s="181"/>
      <c r="T62" s="181"/>
      <c r="U62" s="181"/>
      <c r="V62" s="188">
        <v>2</v>
      </c>
      <c r="W62" s="182"/>
      <c r="X62" s="18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pans="1:253" s="145" customFormat="1" x14ac:dyDescent="0.2">
      <c r="A63" s="147" t="s">
        <v>248</v>
      </c>
      <c r="B63" s="131" t="s">
        <v>245</v>
      </c>
      <c r="C63" s="68"/>
      <c r="D63" s="68"/>
      <c r="E63" s="69"/>
      <c r="F63" s="61"/>
      <c r="G63" s="70"/>
      <c r="H63" s="69"/>
      <c r="I63" s="61"/>
      <c r="J63" s="61"/>
      <c r="K63" s="189"/>
      <c r="L63" s="189"/>
      <c r="M63" s="69"/>
      <c r="N63" s="69"/>
      <c r="O63" s="69"/>
      <c r="P63" s="61"/>
      <c r="Q63" s="61"/>
      <c r="R63" s="61"/>
      <c r="S63" s="61"/>
      <c r="T63" s="61"/>
      <c r="U63" s="61"/>
      <c r="V63" s="82"/>
      <c r="W63" s="176"/>
      <c r="X63" s="176"/>
    </row>
    <row r="64" spans="1:253" s="145" customFormat="1" x14ac:dyDescent="0.2">
      <c r="A64" s="147" t="s">
        <v>249</v>
      </c>
      <c r="B64" s="131" t="s">
        <v>246</v>
      </c>
      <c r="C64" s="68"/>
      <c r="D64" s="68"/>
      <c r="E64" s="69"/>
      <c r="F64" s="61"/>
      <c r="G64" s="70"/>
      <c r="H64" s="69"/>
      <c r="I64" s="61"/>
      <c r="J64" s="61"/>
      <c r="K64" s="189"/>
      <c r="L64" s="189"/>
      <c r="M64" s="69"/>
      <c r="N64" s="69"/>
      <c r="O64" s="69"/>
      <c r="P64" s="61"/>
      <c r="Q64" s="61"/>
      <c r="R64" s="61"/>
      <c r="S64" s="61"/>
      <c r="T64" s="61"/>
      <c r="U64" s="61"/>
      <c r="V64" s="82"/>
      <c r="W64" s="176"/>
      <c r="X64" s="176"/>
    </row>
    <row r="65" spans="1:253" s="145" customFormat="1" ht="15.75" x14ac:dyDescent="0.2">
      <c r="A65" s="147" t="s">
        <v>172</v>
      </c>
      <c r="B65" s="171" t="s">
        <v>253</v>
      </c>
      <c r="C65" s="194"/>
      <c r="D65" s="68">
        <v>8</v>
      </c>
      <c r="E65" s="69"/>
      <c r="F65" s="61"/>
      <c r="G65" s="70">
        <v>3</v>
      </c>
      <c r="H65" s="69">
        <v>3</v>
      </c>
      <c r="I65" s="61">
        <v>90</v>
      </c>
      <c r="J65" s="61">
        <v>30</v>
      </c>
      <c r="K65" s="189">
        <v>20</v>
      </c>
      <c r="L65" s="189">
        <v>10</v>
      </c>
      <c r="M65" s="69"/>
      <c r="N65" s="69"/>
      <c r="O65" s="69"/>
      <c r="P65" s="61">
        <v>60</v>
      </c>
      <c r="Q65" s="61"/>
      <c r="R65" s="61"/>
      <c r="S65" s="61"/>
      <c r="T65" s="61"/>
      <c r="U65" s="61"/>
      <c r="V65" s="176"/>
      <c r="W65" s="82"/>
      <c r="X65" s="82">
        <v>3</v>
      </c>
    </row>
    <row r="66" spans="1:253" s="145" customFormat="1" ht="24" x14ac:dyDescent="0.2">
      <c r="A66" s="147" t="s">
        <v>250</v>
      </c>
      <c r="B66" s="171" t="s">
        <v>264</v>
      </c>
      <c r="C66" s="194"/>
      <c r="D66" s="68"/>
      <c r="E66" s="69"/>
      <c r="F66" s="61"/>
      <c r="G66" s="70"/>
      <c r="H66" s="69"/>
      <c r="I66" s="61"/>
      <c r="J66" s="61"/>
      <c r="K66" s="189"/>
      <c r="L66" s="189"/>
      <c r="M66" s="69"/>
      <c r="N66" s="69"/>
      <c r="O66" s="69"/>
      <c r="P66" s="61"/>
      <c r="Q66" s="61"/>
      <c r="R66" s="61"/>
      <c r="S66" s="61"/>
      <c r="T66" s="61"/>
      <c r="U66" s="61"/>
      <c r="V66" s="176"/>
      <c r="W66" s="82"/>
      <c r="X66" s="82"/>
    </row>
    <row r="67" spans="1:253" x14ac:dyDescent="0.2">
      <c r="A67" s="147" t="s">
        <v>251</v>
      </c>
      <c r="B67" s="147" t="s">
        <v>252</v>
      </c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</row>
    <row r="68" spans="1:253" x14ac:dyDescent="0.2">
      <c r="A68" s="257" t="s">
        <v>136</v>
      </c>
      <c r="B68" s="257"/>
      <c r="C68" s="190"/>
      <c r="D68" s="190">
        <v>3</v>
      </c>
      <c r="E68" s="190"/>
      <c r="F68" s="190"/>
      <c r="G68" s="190"/>
      <c r="H68" s="190">
        <v>9</v>
      </c>
      <c r="I68" s="101">
        <v>270</v>
      </c>
      <c r="J68" s="191">
        <v>90</v>
      </c>
      <c r="K68" s="191">
        <v>60</v>
      </c>
      <c r="L68" s="192">
        <v>30</v>
      </c>
      <c r="M68" s="190"/>
      <c r="N68" s="190"/>
      <c r="O68" s="190"/>
      <c r="P68" s="190">
        <v>180</v>
      </c>
      <c r="Q68" s="193"/>
      <c r="R68" s="193"/>
      <c r="S68" s="193"/>
      <c r="T68" s="193"/>
      <c r="U68" s="193"/>
      <c r="V68" s="193">
        <v>2</v>
      </c>
      <c r="W68" s="193">
        <v>2</v>
      </c>
      <c r="X68" s="193">
        <v>3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</row>
    <row r="69" spans="1:253" x14ac:dyDescent="0.2">
      <c r="A69" s="262" t="s">
        <v>137</v>
      </c>
      <c r="B69" s="262"/>
      <c r="C69" s="62">
        <f>C57+C68</f>
        <v>1</v>
      </c>
      <c r="D69" s="62">
        <f>D57+D68</f>
        <v>9</v>
      </c>
      <c r="E69" s="62"/>
      <c r="F69" s="62"/>
      <c r="G69" s="62"/>
      <c r="H69" s="62">
        <v>30</v>
      </c>
      <c r="I69" s="102">
        <v>900</v>
      </c>
      <c r="J69" s="88">
        <v>352</v>
      </c>
      <c r="K69" s="88">
        <v>120</v>
      </c>
      <c r="L69" s="89">
        <v>202</v>
      </c>
      <c r="M69" s="62">
        <v>30</v>
      </c>
      <c r="N69" s="62"/>
      <c r="O69" s="62"/>
      <c r="P69" s="62">
        <v>548</v>
      </c>
      <c r="Q69" s="83">
        <v>1</v>
      </c>
      <c r="R69" s="83">
        <v>3</v>
      </c>
      <c r="S69" s="83">
        <v>3</v>
      </c>
      <c r="T69" s="83">
        <v>3</v>
      </c>
      <c r="U69" s="83">
        <v>4</v>
      </c>
      <c r="V69" s="83">
        <v>4</v>
      </c>
      <c r="W69" s="83">
        <v>3</v>
      </c>
      <c r="X69" s="83">
        <v>4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</row>
    <row r="70" spans="1:253" ht="14.25" x14ac:dyDescent="0.2">
      <c r="A70" s="268" t="s">
        <v>138</v>
      </c>
      <c r="B70" s="268"/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8"/>
      <c r="Z70" s="8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</row>
    <row r="71" spans="1:253" x14ac:dyDescent="0.2">
      <c r="A71" s="261" t="s">
        <v>164</v>
      </c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9"/>
      <c r="Z71" s="9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</row>
    <row r="72" spans="1:253" x14ac:dyDescent="0.2">
      <c r="A72" s="261" t="s">
        <v>165</v>
      </c>
      <c r="B72" s="261"/>
      <c r="C72" s="261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  <c r="Y72" s="9"/>
      <c r="Z72" s="9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pans="1:253" s="9" customFormat="1" ht="14.65" customHeight="1" x14ac:dyDescent="0.2">
      <c r="A73" s="142" t="s">
        <v>178</v>
      </c>
      <c r="B73" s="172" t="s">
        <v>162</v>
      </c>
      <c r="C73" s="81">
        <v>4.5999999999999996</v>
      </c>
      <c r="D73" s="81"/>
      <c r="E73" s="81"/>
      <c r="F73" s="81"/>
      <c r="G73" s="81"/>
      <c r="H73" s="207">
        <v>18</v>
      </c>
      <c r="I73" s="207">
        <v>540</v>
      </c>
      <c r="J73" s="208">
        <v>180</v>
      </c>
      <c r="K73" s="77">
        <v>120</v>
      </c>
      <c r="L73" s="77"/>
      <c r="M73" s="78">
        <v>60</v>
      </c>
      <c r="N73" s="77"/>
      <c r="O73" s="77"/>
      <c r="P73" s="79">
        <f t="shared" ref="P73:P82" si="2">I73-J73</f>
        <v>360</v>
      </c>
      <c r="Q73" s="80"/>
      <c r="R73" s="80"/>
      <c r="S73" s="80">
        <v>2</v>
      </c>
      <c r="T73" s="80">
        <v>2</v>
      </c>
      <c r="U73" s="80">
        <v>4</v>
      </c>
      <c r="V73" s="80">
        <v>4</v>
      </c>
      <c r="W73" s="80"/>
      <c r="X73" s="80"/>
    </row>
    <row r="74" spans="1:253" s="9" customFormat="1" ht="14.65" customHeight="1" x14ac:dyDescent="0.2">
      <c r="A74" s="140" t="s">
        <v>179</v>
      </c>
      <c r="B74" s="173" t="s">
        <v>156</v>
      </c>
      <c r="C74" s="72">
        <v>2.4</v>
      </c>
      <c r="D74" s="72">
        <v>1.3</v>
      </c>
      <c r="E74" s="118"/>
      <c r="F74" s="118"/>
      <c r="G74" s="118"/>
      <c r="H74" s="209">
        <v>20</v>
      </c>
      <c r="I74" s="209">
        <v>600</v>
      </c>
      <c r="J74" s="209">
        <v>210</v>
      </c>
      <c r="K74" s="73"/>
      <c r="L74" s="73">
        <v>120</v>
      </c>
      <c r="M74" s="210"/>
      <c r="N74" s="73">
        <v>90</v>
      </c>
      <c r="O74" s="73"/>
      <c r="P74" s="76">
        <f t="shared" si="2"/>
        <v>390</v>
      </c>
      <c r="Q74" s="75">
        <v>4</v>
      </c>
      <c r="R74" s="75">
        <v>4</v>
      </c>
      <c r="S74" s="75">
        <v>4</v>
      </c>
      <c r="T74" s="75">
        <v>2</v>
      </c>
      <c r="U74" s="75"/>
      <c r="V74" s="75"/>
      <c r="W74" s="75"/>
      <c r="X74" s="75"/>
    </row>
    <row r="75" spans="1:253" s="9" customFormat="1" ht="27" customHeight="1" x14ac:dyDescent="0.2">
      <c r="A75" s="140" t="s">
        <v>191</v>
      </c>
      <c r="B75" s="195" t="s">
        <v>261</v>
      </c>
      <c r="C75" s="92" t="s">
        <v>231</v>
      </c>
      <c r="D75" s="92" t="s">
        <v>232</v>
      </c>
      <c r="E75" s="85"/>
      <c r="F75" s="85"/>
      <c r="G75" s="85"/>
      <c r="H75" s="211">
        <v>22</v>
      </c>
      <c r="I75" s="212">
        <v>660</v>
      </c>
      <c r="J75" s="212">
        <v>210</v>
      </c>
      <c r="K75" s="213"/>
      <c r="L75" s="214"/>
      <c r="M75" s="214"/>
      <c r="N75" s="215"/>
      <c r="O75" s="216">
        <v>210</v>
      </c>
      <c r="P75" s="212">
        <f t="shared" si="2"/>
        <v>450</v>
      </c>
      <c r="Q75" s="217">
        <v>2</v>
      </c>
      <c r="R75" s="218">
        <v>2</v>
      </c>
      <c r="S75" s="219">
        <v>2</v>
      </c>
      <c r="T75" s="219">
        <v>2</v>
      </c>
      <c r="U75" s="219">
        <v>2</v>
      </c>
      <c r="V75" s="219">
        <v>2</v>
      </c>
      <c r="W75" s="219">
        <v>2</v>
      </c>
      <c r="X75" s="219">
        <v>2</v>
      </c>
    </row>
    <row r="76" spans="1:253" s="9" customFormat="1" ht="39" customHeight="1" x14ac:dyDescent="0.2">
      <c r="A76" s="143" t="s">
        <v>192</v>
      </c>
      <c r="B76" s="196" t="s">
        <v>216</v>
      </c>
      <c r="C76" s="66" t="s">
        <v>228</v>
      </c>
      <c r="D76" s="66" t="s">
        <v>233</v>
      </c>
      <c r="E76" s="67"/>
      <c r="F76" s="67"/>
      <c r="G76" s="65">
        <v>21</v>
      </c>
      <c r="H76" s="63">
        <v>42</v>
      </c>
      <c r="I76" s="63">
        <v>1260</v>
      </c>
      <c r="J76" s="67">
        <v>430</v>
      </c>
      <c r="K76" s="67"/>
      <c r="L76" s="67">
        <v>430</v>
      </c>
      <c r="M76" s="74"/>
      <c r="N76" s="67"/>
      <c r="O76" s="63"/>
      <c r="P76" s="63">
        <f t="shared" si="2"/>
        <v>830</v>
      </c>
      <c r="Q76" s="64">
        <v>4</v>
      </c>
      <c r="R76" s="64">
        <v>4</v>
      </c>
      <c r="S76" s="64">
        <v>4</v>
      </c>
      <c r="T76" s="64">
        <v>4</v>
      </c>
      <c r="U76" s="111">
        <v>4</v>
      </c>
      <c r="V76" s="111">
        <v>4</v>
      </c>
      <c r="W76" s="111">
        <v>4</v>
      </c>
      <c r="X76" s="108">
        <v>4</v>
      </c>
    </row>
    <row r="77" spans="1:253" s="9" customFormat="1" ht="20.25" customHeight="1" x14ac:dyDescent="0.2">
      <c r="A77" s="140" t="s">
        <v>193</v>
      </c>
      <c r="B77" s="197" t="s">
        <v>155</v>
      </c>
      <c r="C77" s="122">
        <v>1.4</v>
      </c>
      <c r="D77" s="122"/>
      <c r="E77" s="77"/>
      <c r="F77" s="77"/>
      <c r="G77" s="123">
        <v>6</v>
      </c>
      <c r="H77" s="63">
        <v>6</v>
      </c>
      <c r="I77" s="63">
        <v>180</v>
      </c>
      <c r="J77" s="63">
        <v>90</v>
      </c>
      <c r="K77" s="77">
        <v>60</v>
      </c>
      <c r="L77" s="77">
        <v>30</v>
      </c>
      <c r="M77" s="77"/>
      <c r="N77" s="78"/>
      <c r="O77" s="77"/>
      <c r="P77" s="79">
        <f t="shared" si="2"/>
        <v>90</v>
      </c>
      <c r="Q77" s="80">
        <v>4</v>
      </c>
      <c r="R77" s="80"/>
      <c r="S77" s="80"/>
      <c r="T77" s="80">
        <v>2</v>
      </c>
      <c r="U77" s="80"/>
      <c r="V77" s="86"/>
      <c r="W77" s="80"/>
      <c r="X77" s="124"/>
    </row>
    <row r="78" spans="1:253" s="9" customFormat="1" ht="19.5" customHeight="1" x14ac:dyDescent="0.2">
      <c r="A78" s="140" t="s">
        <v>207</v>
      </c>
      <c r="B78" s="197" t="s">
        <v>154</v>
      </c>
      <c r="C78" s="132">
        <v>7</v>
      </c>
      <c r="D78" s="132"/>
      <c r="E78" s="132"/>
      <c r="F78" s="132"/>
      <c r="G78" s="132"/>
      <c r="H78" s="132">
        <v>3</v>
      </c>
      <c r="I78" s="132">
        <v>90</v>
      </c>
      <c r="J78" s="132">
        <v>30</v>
      </c>
      <c r="K78" s="132">
        <v>20</v>
      </c>
      <c r="L78" s="132"/>
      <c r="M78" s="132">
        <v>10</v>
      </c>
      <c r="N78" s="132"/>
      <c r="O78" s="132"/>
      <c r="P78" s="203">
        <f t="shared" si="2"/>
        <v>60</v>
      </c>
      <c r="Q78" s="134"/>
      <c r="R78" s="134"/>
      <c r="S78" s="134"/>
      <c r="T78" s="134"/>
      <c r="U78" s="134"/>
      <c r="V78" s="134"/>
      <c r="W78" s="134">
        <v>2</v>
      </c>
      <c r="X78" s="90"/>
    </row>
    <row r="79" spans="1:253" s="9" customFormat="1" ht="23.25" customHeight="1" x14ac:dyDescent="0.2">
      <c r="A79" s="140" t="s">
        <v>208</v>
      </c>
      <c r="B79" s="173" t="s">
        <v>157</v>
      </c>
      <c r="C79" s="72">
        <v>4</v>
      </c>
      <c r="D79" s="72">
        <v>2</v>
      </c>
      <c r="E79" s="139"/>
      <c r="F79" s="139"/>
      <c r="G79" s="139"/>
      <c r="H79" s="139">
        <v>6</v>
      </c>
      <c r="I79" s="139">
        <v>180</v>
      </c>
      <c r="J79" s="139">
        <v>60</v>
      </c>
      <c r="K79" s="73"/>
      <c r="L79" s="73"/>
      <c r="M79" s="73"/>
      <c r="N79" s="73"/>
      <c r="O79" s="73">
        <v>60</v>
      </c>
      <c r="P79" s="76">
        <f t="shared" si="2"/>
        <v>120</v>
      </c>
      <c r="Q79" s="75">
        <v>1</v>
      </c>
      <c r="R79" s="75">
        <v>1</v>
      </c>
      <c r="S79" s="75">
        <v>1</v>
      </c>
      <c r="T79" s="75">
        <v>1</v>
      </c>
      <c r="U79" s="75"/>
      <c r="V79" s="75"/>
      <c r="W79" s="75"/>
      <c r="X79" s="75"/>
    </row>
    <row r="80" spans="1:253" s="9" customFormat="1" ht="20.25" customHeight="1" x14ac:dyDescent="0.2">
      <c r="A80" s="140" t="s">
        <v>209</v>
      </c>
      <c r="B80" s="173" t="s">
        <v>158</v>
      </c>
      <c r="C80" s="132">
        <v>1</v>
      </c>
      <c r="D80" s="132"/>
      <c r="E80" s="132"/>
      <c r="F80" s="132"/>
      <c r="G80" s="132"/>
      <c r="H80" s="132">
        <v>3</v>
      </c>
      <c r="I80" s="132">
        <v>90</v>
      </c>
      <c r="J80" s="132">
        <v>30</v>
      </c>
      <c r="K80" s="73">
        <v>20</v>
      </c>
      <c r="L80" s="73">
        <v>10</v>
      </c>
      <c r="M80" s="73"/>
      <c r="N80" s="73"/>
      <c r="O80" s="73"/>
      <c r="P80" s="76">
        <f t="shared" si="2"/>
        <v>60</v>
      </c>
      <c r="Q80" s="75">
        <v>2</v>
      </c>
      <c r="R80" s="75"/>
      <c r="S80" s="75"/>
      <c r="T80" s="75"/>
      <c r="U80" s="75"/>
      <c r="V80" s="75"/>
      <c r="W80" s="75"/>
      <c r="X80" s="75"/>
    </row>
    <row r="81" spans="1:253" s="9" customFormat="1" ht="17.25" customHeight="1" x14ac:dyDescent="0.2">
      <c r="A81" s="143" t="s">
        <v>210</v>
      </c>
      <c r="B81" s="198" t="s">
        <v>159</v>
      </c>
      <c r="C81" s="93">
        <v>2</v>
      </c>
      <c r="D81" s="93"/>
      <c r="E81" s="93"/>
      <c r="F81" s="93"/>
      <c r="G81" s="93"/>
      <c r="H81" s="93">
        <v>3</v>
      </c>
      <c r="I81" s="93">
        <v>90</v>
      </c>
      <c r="J81" s="93">
        <v>30</v>
      </c>
      <c r="K81" s="77">
        <v>20</v>
      </c>
      <c r="L81" s="77">
        <v>10</v>
      </c>
      <c r="M81" s="77"/>
      <c r="N81" s="77"/>
      <c r="O81" s="77"/>
      <c r="P81" s="79">
        <f t="shared" si="2"/>
        <v>60</v>
      </c>
      <c r="Q81" s="80"/>
      <c r="R81" s="80">
        <v>2</v>
      </c>
      <c r="S81" s="80"/>
      <c r="T81" s="80"/>
      <c r="U81" s="80"/>
      <c r="V81" s="80"/>
      <c r="W81" s="80"/>
      <c r="X81" s="80"/>
    </row>
    <row r="82" spans="1:253" s="156" customFormat="1" ht="33" customHeight="1" x14ac:dyDescent="0.2">
      <c r="A82" s="154" t="s">
        <v>224</v>
      </c>
      <c r="B82" s="199" t="s">
        <v>223</v>
      </c>
      <c r="C82" s="155" t="s">
        <v>225</v>
      </c>
      <c r="D82" s="155"/>
      <c r="E82" s="155"/>
      <c r="F82" s="155"/>
      <c r="G82" s="155"/>
      <c r="H82" s="155">
        <v>6</v>
      </c>
      <c r="I82" s="155">
        <v>180</v>
      </c>
      <c r="J82" s="155">
        <v>60</v>
      </c>
      <c r="K82" s="77">
        <v>20</v>
      </c>
      <c r="L82" s="77">
        <v>40</v>
      </c>
      <c r="M82" s="77"/>
      <c r="N82" s="77"/>
      <c r="O82" s="77"/>
      <c r="P82" s="79">
        <f t="shared" si="2"/>
        <v>120</v>
      </c>
      <c r="Q82" s="80"/>
      <c r="R82" s="80"/>
      <c r="S82" s="80"/>
      <c r="T82" s="80"/>
      <c r="U82" s="80"/>
      <c r="V82" s="80"/>
      <c r="W82" s="80">
        <v>2</v>
      </c>
      <c r="X82" s="80">
        <v>4</v>
      </c>
    </row>
    <row r="83" spans="1:253" s="160" customFormat="1" x14ac:dyDescent="0.2">
      <c r="A83" s="275" t="s">
        <v>136</v>
      </c>
      <c r="B83" s="275"/>
      <c r="C83" s="157">
        <v>19</v>
      </c>
      <c r="D83" s="157">
        <v>11</v>
      </c>
      <c r="E83" s="157"/>
      <c r="F83" s="157"/>
      <c r="G83" s="157"/>
      <c r="H83" s="157">
        <f t="shared" ref="H83:X83" si="3">SUM(H73:H82)</f>
        <v>129</v>
      </c>
      <c r="I83" s="157">
        <f t="shared" si="3"/>
        <v>3870</v>
      </c>
      <c r="J83" s="157">
        <f t="shared" si="3"/>
        <v>1330</v>
      </c>
      <c r="K83" s="157">
        <f t="shared" si="3"/>
        <v>260</v>
      </c>
      <c r="L83" s="157">
        <f t="shared" si="3"/>
        <v>640</v>
      </c>
      <c r="M83" s="157">
        <f t="shared" si="3"/>
        <v>70</v>
      </c>
      <c r="N83" s="157">
        <f t="shared" si="3"/>
        <v>90</v>
      </c>
      <c r="O83" s="157">
        <f t="shared" si="3"/>
        <v>270</v>
      </c>
      <c r="P83" s="162">
        <f t="shared" si="3"/>
        <v>2540</v>
      </c>
      <c r="Q83" s="158">
        <f t="shared" si="3"/>
        <v>17</v>
      </c>
      <c r="R83" s="158">
        <f t="shared" si="3"/>
        <v>13</v>
      </c>
      <c r="S83" s="158">
        <f t="shared" si="3"/>
        <v>13</v>
      </c>
      <c r="T83" s="158">
        <f t="shared" si="3"/>
        <v>13</v>
      </c>
      <c r="U83" s="158">
        <f t="shared" si="3"/>
        <v>10</v>
      </c>
      <c r="V83" s="158">
        <f t="shared" si="3"/>
        <v>10</v>
      </c>
      <c r="W83" s="158">
        <f t="shared" si="3"/>
        <v>10</v>
      </c>
      <c r="X83" s="158">
        <f t="shared" si="3"/>
        <v>10</v>
      </c>
      <c r="Y83" s="159"/>
      <c r="Z83" s="159"/>
    </row>
    <row r="84" spans="1:253" x14ac:dyDescent="0.2">
      <c r="A84" s="261" t="s">
        <v>166</v>
      </c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spans="1:253" ht="24" x14ac:dyDescent="0.2">
      <c r="A85" s="141" t="s">
        <v>173</v>
      </c>
      <c r="B85" s="174" t="s">
        <v>189</v>
      </c>
      <c r="C85" s="84"/>
      <c r="D85" s="84">
        <v>6</v>
      </c>
      <c r="E85" s="84"/>
      <c r="F85" s="84"/>
      <c r="G85" s="84"/>
      <c r="H85" s="84">
        <v>3</v>
      </c>
      <c r="I85" s="84">
        <v>90</v>
      </c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6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</row>
    <row r="86" spans="1:253" x14ac:dyDescent="0.2">
      <c r="A86" s="141" t="s">
        <v>174</v>
      </c>
      <c r="B86" s="174" t="s">
        <v>160</v>
      </c>
      <c r="C86" s="84"/>
      <c r="D86" s="84">
        <v>8</v>
      </c>
      <c r="E86" s="84"/>
      <c r="F86" s="84"/>
      <c r="G86" s="84"/>
      <c r="H86" s="84">
        <v>9</v>
      </c>
      <c r="I86" s="84">
        <v>270</v>
      </c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</row>
    <row r="87" spans="1:253" ht="24.75" customHeight="1" x14ac:dyDescent="0.2">
      <c r="A87" s="141" t="s">
        <v>175</v>
      </c>
      <c r="B87" s="174" t="s">
        <v>169</v>
      </c>
      <c r="C87" s="84"/>
      <c r="D87" s="84"/>
      <c r="E87" s="84"/>
      <c r="F87" s="87">
        <v>3</v>
      </c>
      <c r="G87" s="84"/>
      <c r="H87" s="87">
        <v>3</v>
      </c>
      <c r="I87" s="87">
        <v>90</v>
      </c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</row>
    <row r="88" spans="1:253" ht="24" x14ac:dyDescent="0.2">
      <c r="A88" s="141" t="s">
        <v>176</v>
      </c>
      <c r="B88" s="174" t="s">
        <v>161</v>
      </c>
      <c r="C88" s="84"/>
      <c r="D88" s="84"/>
      <c r="E88" s="84"/>
      <c r="F88" s="87">
        <v>5</v>
      </c>
      <c r="G88" s="87"/>
      <c r="H88" s="87">
        <v>3</v>
      </c>
      <c r="I88" s="87">
        <v>90</v>
      </c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</row>
    <row r="89" spans="1:253" x14ac:dyDescent="0.2">
      <c r="A89" s="141" t="s">
        <v>177</v>
      </c>
      <c r="B89" s="174" t="s">
        <v>98</v>
      </c>
      <c r="C89" s="84"/>
      <c r="D89" s="84"/>
      <c r="E89" s="84"/>
      <c r="F89" s="84"/>
      <c r="G89" s="84"/>
      <c r="H89" s="84">
        <v>3</v>
      </c>
      <c r="I89" s="84">
        <v>90</v>
      </c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</row>
    <row r="90" spans="1:253" x14ac:dyDescent="0.2">
      <c r="A90" s="141" t="s">
        <v>180</v>
      </c>
      <c r="B90" s="174" t="s">
        <v>144</v>
      </c>
      <c r="C90" s="84"/>
      <c r="D90" s="84"/>
      <c r="E90" s="84"/>
      <c r="F90" s="84"/>
      <c r="G90" s="84"/>
      <c r="H90" s="84">
        <v>9</v>
      </c>
      <c r="I90" s="84">
        <v>270</v>
      </c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x14ac:dyDescent="0.2">
      <c r="A91" s="262" t="s">
        <v>136</v>
      </c>
      <c r="B91" s="262"/>
      <c r="C91" s="62">
        <v>0</v>
      </c>
      <c r="D91" s="62">
        <v>2</v>
      </c>
      <c r="E91" s="62"/>
      <c r="F91" s="62">
        <v>2</v>
      </c>
      <c r="G91" s="62"/>
      <c r="H91" s="62">
        <f>SUM(H85:H90)</f>
        <v>30</v>
      </c>
      <c r="I91" s="62">
        <f>SUM(I85:I90)</f>
        <v>900</v>
      </c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</row>
    <row r="92" spans="1:253" x14ac:dyDescent="0.2">
      <c r="A92" s="261" t="s">
        <v>211</v>
      </c>
      <c r="B92" s="261"/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</row>
    <row r="93" spans="1:253" ht="61.5" customHeight="1" x14ac:dyDescent="0.2">
      <c r="A93" s="113" t="s">
        <v>181</v>
      </c>
      <c r="B93" s="163" t="s">
        <v>235</v>
      </c>
      <c r="C93" s="164" t="s">
        <v>230</v>
      </c>
      <c r="D93" s="164" t="s">
        <v>229</v>
      </c>
      <c r="E93" s="161"/>
      <c r="F93" s="161"/>
      <c r="G93" s="161"/>
      <c r="H93" s="204">
        <v>33</v>
      </c>
      <c r="I93" s="204">
        <v>990</v>
      </c>
      <c r="J93" s="204">
        <v>330</v>
      </c>
      <c r="K93" s="204"/>
      <c r="L93" s="204">
        <v>120</v>
      </c>
      <c r="M93" s="204"/>
      <c r="N93" s="204"/>
      <c r="O93" s="204">
        <v>210</v>
      </c>
      <c r="P93" s="204">
        <f>I93-J93</f>
        <v>660</v>
      </c>
      <c r="Q93" s="220">
        <v>2</v>
      </c>
      <c r="R93" s="220">
        <v>2</v>
      </c>
      <c r="S93" s="220">
        <v>2</v>
      </c>
      <c r="T93" s="220">
        <v>2</v>
      </c>
      <c r="U93" s="220">
        <v>4</v>
      </c>
      <c r="V93" s="220">
        <v>4</v>
      </c>
      <c r="W93" s="221">
        <v>4</v>
      </c>
      <c r="X93" s="220">
        <v>4</v>
      </c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</row>
    <row r="94" spans="1:253" s="145" customFormat="1" ht="60.75" customHeight="1" x14ac:dyDescent="0.2">
      <c r="A94" s="147" t="s">
        <v>254</v>
      </c>
      <c r="B94" s="110" t="s">
        <v>236</v>
      </c>
      <c r="C94" s="167"/>
      <c r="D94" s="167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9"/>
      <c r="R94" s="169"/>
      <c r="S94" s="169"/>
      <c r="T94" s="169"/>
      <c r="U94" s="169"/>
      <c r="V94" s="169"/>
      <c r="W94" s="169"/>
      <c r="X94" s="169"/>
    </row>
    <row r="95" spans="1:253" s="145" customFormat="1" ht="64.5" customHeight="1" x14ac:dyDescent="0.2">
      <c r="A95" s="165" t="s">
        <v>255</v>
      </c>
      <c r="B95" s="110" t="s">
        <v>265</v>
      </c>
      <c r="C95" s="167"/>
      <c r="D95" s="167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9"/>
      <c r="R95" s="169"/>
      <c r="S95" s="169"/>
      <c r="T95" s="169"/>
      <c r="U95" s="169"/>
      <c r="V95" s="169"/>
      <c r="W95" s="169"/>
      <c r="X95" s="169"/>
    </row>
    <row r="96" spans="1:253" ht="24" x14ac:dyDescent="0.2">
      <c r="A96" s="165" t="s">
        <v>182</v>
      </c>
      <c r="B96" s="166" t="s">
        <v>234</v>
      </c>
      <c r="C96" s="151">
        <v>6</v>
      </c>
      <c r="D96" s="151">
        <v>5</v>
      </c>
      <c r="E96" s="152"/>
      <c r="F96" s="152"/>
      <c r="G96" s="152"/>
      <c r="H96" s="152">
        <v>6</v>
      </c>
      <c r="I96" s="205">
        <v>180</v>
      </c>
      <c r="J96" s="206">
        <v>60</v>
      </c>
      <c r="K96" s="206">
        <v>40</v>
      </c>
      <c r="L96" s="206">
        <v>20</v>
      </c>
      <c r="M96" s="202"/>
      <c r="N96" s="201"/>
      <c r="O96" s="201"/>
      <c r="P96" s="152">
        <f>I96-J96</f>
        <v>120</v>
      </c>
      <c r="Q96" s="153"/>
      <c r="R96" s="153"/>
      <c r="S96" s="153">
        <v>2</v>
      </c>
      <c r="T96" s="153">
        <v>2</v>
      </c>
      <c r="U96" s="153"/>
      <c r="V96" s="200"/>
      <c r="W96" s="153"/>
      <c r="X96" s="153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</row>
    <row r="97" spans="1:253" x14ac:dyDescent="0.2">
      <c r="A97" s="129" t="s">
        <v>256</v>
      </c>
      <c r="B97" s="131" t="s">
        <v>220</v>
      </c>
      <c r="C97" s="135"/>
      <c r="D97" s="135"/>
      <c r="E97" s="132"/>
      <c r="F97" s="132"/>
      <c r="G97" s="132"/>
      <c r="H97" s="132"/>
      <c r="I97" s="132"/>
      <c r="J97" s="152"/>
      <c r="K97" s="152"/>
      <c r="L97" s="152"/>
      <c r="M97" s="132"/>
      <c r="N97" s="132"/>
      <c r="O97" s="132"/>
      <c r="P97" s="132"/>
      <c r="Q97" s="134"/>
      <c r="R97" s="134"/>
      <c r="S97" s="134"/>
      <c r="T97" s="134"/>
      <c r="U97" s="134"/>
      <c r="V97" s="134"/>
      <c r="W97" s="134"/>
      <c r="X97" s="134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</row>
    <row r="98" spans="1:253" s="145" customFormat="1" x14ac:dyDescent="0.2">
      <c r="A98" s="147" t="s">
        <v>257</v>
      </c>
      <c r="B98" s="131" t="s">
        <v>260</v>
      </c>
      <c r="C98" s="135"/>
      <c r="D98" s="135"/>
      <c r="E98" s="149"/>
      <c r="F98" s="149"/>
      <c r="G98" s="149"/>
      <c r="H98" s="149"/>
      <c r="I98" s="149"/>
      <c r="J98" s="152"/>
      <c r="K98" s="152"/>
      <c r="L98" s="152"/>
      <c r="M98" s="149"/>
      <c r="N98" s="149"/>
      <c r="O98" s="149"/>
      <c r="P98" s="149"/>
      <c r="Q98" s="134"/>
      <c r="R98" s="134"/>
      <c r="S98" s="134"/>
      <c r="T98" s="134"/>
      <c r="U98" s="134"/>
      <c r="V98" s="134"/>
      <c r="W98" s="134"/>
      <c r="X98" s="134"/>
    </row>
    <row r="99" spans="1:253" ht="27" customHeight="1" x14ac:dyDescent="0.2">
      <c r="A99" s="71" t="s">
        <v>183</v>
      </c>
      <c r="B99" s="12" t="s">
        <v>221</v>
      </c>
      <c r="C99" s="135">
        <v>7.8</v>
      </c>
      <c r="D99" s="87"/>
      <c r="E99" s="87"/>
      <c r="F99" s="87"/>
      <c r="G99" s="87"/>
      <c r="H99" s="87">
        <v>6</v>
      </c>
      <c r="I99" s="149">
        <v>180</v>
      </c>
      <c r="J99" s="149">
        <v>60</v>
      </c>
      <c r="K99" s="149">
        <v>40</v>
      </c>
      <c r="L99" s="149">
        <v>20</v>
      </c>
      <c r="M99" s="149"/>
      <c r="N99" s="149"/>
      <c r="O99" s="149"/>
      <c r="P99" s="149">
        <f>I99-J99</f>
        <v>120</v>
      </c>
      <c r="Q99" s="91"/>
      <c r="R99" s="91"/>
      <c r="S99" s="91"/>
      <c r="T99" s="91"/>
      <c r="U99" s="91"/>
      <c r="V99" s="91"/>
      <c r="W99" s="91">
        <v>2</v>
      </c>
      <c r="X99" s="91">
        <v>2</v>
      </c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</row>
    <row r="100" spans="1:253" x14ac:dyDescent="0.2">
      <c r="A100" s="129" t="s">
        <v>258</v>
      </c>
      <c r="B100" s="131" t="s">
        <v>238</v>
      </c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4"/>
      <c r="R100" s="134"/>
      <c r="S100" s="134"/>
      <c r="T100" s="134"/>
      <c r="U100" s="134"/>
      <c r="V100" s="134"/>
      <c r="W100" s="134"/>
      <c r="X100" s="134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</row>
    <row r="101" spans="1:253" ht="24" x14ac:dyDescent="0.2">
      <c r="A101" s="71" t="s">
        <v>184</v>
      </c>
      <c r="B101" s="144" t="s">
        <v>222</v>
      </c>
      <c r="C101" s="149">
        <v>6</v>
      </c>
      <c r="D101" s="149">
        <v>5</v>
      </c>
      <c r="E101" s="149"/>
      <c r="F101" s="149"/>
      <c r="G101" s="149"/>
      <c r="H101" s="149">
        <v>6</v>
      </c>
      <c r="I101" s="149">
        <v>180</v>
      </c>
      <c r="J101" s="149">
        <v>60</v>
      </c>
      <c r="K101" s="149">
        <v>40</v>
      </c>
      <c r="L101" s="149">
        <v>20</v>
      </c>
      <c r="M101" s="149"/>
      <c r="N101" s="149"/>
      <c r="O101" s="149"/>
      <c r="P101" s="149">
        <f>I101-J101</f>
        <v>120</v>
      </c>
      <c r="Q101" s="134"/>
      <c r="R101" s="134"/>
      <c r="S101" s="134"/>
      <c r="T101" s="134"/>
      <c r="U101" s="134">
        <v>2</v>
      </c>
      <c r="V101" s="134">
        <v>2</v>
      </c>
      <c r="W101" s="134"/>
      <c r="X101" s="134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</row>
    <row r="102" spans="1:253" ht="24" x14ac:dyDescent="0.2">
      <c r="A102" s="129" t="s">
        <v>259</v>
      </c>
      <c r="B102" s="131" t="s">
        <v>263</v>
      </c>
      <c r="C102" s="132"/>
      <c r="D102" s="132"/>
      <c r="E102" s="130"/>
      <c r="F102" s="130"/>
      <c r="G102" s="130"/>
      <c r="H102" s="132"/>
      <c r="I102" s="132"/>
      <c r="J102" s="132"/>
      <c r="K102" s="132"/>
      <c r="L102" s="132"/>
      <c r="M102" s="132"/>
      <c r="N102" s="132"/>
      <c r="O102" s="132"/>
      <c r="P102" s="132"/>
      <c r="Q102" s="133"/>
      <c r="R102" s="133"/>
      <c r="S102" s="133"/>
      <c r="T102" s="133"/>
      <c r="U102" s="133"/>
      <c r="V102" s="133"/>
      <c r="W102" s="134"/>
      <c r="X102" s="134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</row>
    <row r="103" spans="1:253" x14ac:dyDescent="0.2">
      <c r="A103" s="263" t="s">
        <v>136</v>
      </c>
      <c r="B103" s="264"/>
      <c r="C103" s="105">
        <v>7</v>
      </c>
      <c r="D103" s="105">
        <v>6</v>
      </c>
      <c r="E103" s="121"/>
      <c r="F103" s="121"/>
      <c r="G103" s="121"/>
      <c r="H103" s="105">
        <f>SUM(H93:H102)</f>
        <v>51</v>
      </c>
      <c r="I103" s="126">
        <f>SUM(I93:I102)</f>
        <v>1530</v>
      </c>
      <c r="J103" s="126">
        <f>SUM(J93:J102)</f>
        <v>510</v>
      </c>
      <c r="K103" s="105">
        <f>SUM(K93:K102)</f>
        <v>120</v>
      </c>
      <c r="L103" s="105">
        <f>SUM(L93:L102)</f>
        <v>180</v>
      </c>
      <c r="M103" s="62"/>
      <c r="N103" s="62"/>
      <c r="O103" s="62">
        <f t="shared" ref="O103:X103" si="4">SUM(O93:O102)</f>
        <v>210</v>
      </c>
      <c r="P103" s="126">
        <f t="shared" si="4"/>
        <v>1020</v>
      </c>
      <c r="Q103" s="83">
        <f t="shared" si="4"/>
        <v>2</v>
      </c>
      <c r="R103" s="83">
        <f t="shared" si="4"/>
        <v>2</v>
      </c>
      <c r="S103" s="83">
        <f t="shared" si="4"/>
        <v>4</v>
      </c>
      <c r="T103" s="83">
        <f t="shared" si="4"/>
        <v>4</v>
      </c>
      <c r="U103" s="127">
        <f t="shared" si="4"/>
        <v>6</v>
      </c>
      <c r="V103" s="127">
        <f t="shared" si="4"/>
        <v>6</v>
      </c>
      <c r="W103" s="83">
        <f t="shared" si="4"/>
        <v>6</v>
      </c>
      <c r="X103" s="83">
        <f t="shared" si="4"/>
        <v>6</v>
      </c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</row>
    <row r="104" spans="1:253" s="145" customFormat="1" x14ac:dyDescent="0.2">
      <c r="A104" s="263" t="s">
        <v>137</v>
      </c>
      <c r="B104" s="264"/>
      <c r="C104" s="150">
        <f>C83+C91+C103</f>
        <v>26</v>
      </c>
      <c r="D104" s="150">
        <f>D83+D91+D103</f>
        <v>19</v>
      </c>
      <c r="E104" s="125"/>
      <c r="F104" s="146">
        <v>2</v>
      </c>
      <c r="G104" s="125"/>
      <c r="H104" s="150">
        <f t="shared" ref="H104:X104" si="5">H83+H91+H103</f>
        <v>210</v>
      </c>
      <c r="I104" s="126">
        <f t="shared" si="5"/>
        <v>6300</v>
      </c>
      <c r="J104" s="126">
        <f t="shared" si="5"/>
        <v>1840</v>
      </c>
      <c r="K104" s="150">
        <f t="shared" si="5"/>
        <v>380</v>
      </c>
      <c r="L104" s="150">
        <f t="shared" si="5"/>
        <v>820</v>
      </c>
      <c r="M104" s="146">
        <f t="shared" si="5"/>
        <v>70</v>
      </c>
      <c r="N104" s="146">
        <f t="shared" si="5"/>
        <v>90</v>
      </c>
      <c r="O104" s="146">
        <f t="shared" si="5"/>
        <v>480</v>
      </c>
      <c r="P104" s="126">
        <f t="shared" si="5"/>
        <v>3560</v>
      </c>
      <c r="Q104" s="148">
        <f t="shared" si="5"/>
        <v>19</v>
      </c>
      <c r="R104" s="148">
        <f t="shared" si="5"/>
        <v>15</v>
      </c>
      <c r="S104" s="148">
        <f t="shared" si="5"/>
        <v>17</v>
      </c>
      <c r="T104" s="148">
        <f t="shared" si="5"/>
        <v>17</v>
      </c>
      <c r="U104" s="127">
        <f t="shared" si="5"/>
        <v>16</v>
      </c>
      <c r="V104" s="127">
        <f t="shared" si="5"/>
        <v>16</v>
      </c>
      <c r="W104" s="148">
        <f t="shared" si="5"/>
        <v>16</v>
      </c>
      <c r="X104" s="148">
        <f t="shared" si="5"/>
        <v>16</v>
      </c>
    </row>
    <row r="105" spans="1:253" s="145" customFormat="1" x14ac:dyDescent="0.2">
      <c r="A105" s="263" t="s">
        <v>226</v>
      </c>
      <c r="B105" s="264"/>
      <c r="C105" s="150">
        <f>C69+C104</f>
        <v>27</v>
      </c>
      <c r="D105" s="150">
        <f>D69+D104</f>
        <v>28</v>
      </c>
      <c r="E105" s="125"/>
      <c r="F105" s="146"/>
      <c r="G105" s="125"/>
      <c r="H105" s="150">
        <f t="shared" ref="H105:P105" si="6">H69+H104</f>
        <v>240</v>
      </c>
      <c r="I105" s="126">
        <f t="shared" si="6"/>
        <v>7200</v>
      </c>
      <c r="J105" s="126">
        <f t="shared" si="6"/>
        <v>2192</v>
      </c>
      <c r="K105" s="150">
        <f t="shared" si="6"/>
        <v>500</v>
      </c>
      <c r="L105" s="150">
        <f t="shared" si="6"/>
        <v>1022</v>
      </c>
      <c r="M105" s="146">
        <f t="shared" si="6"/>
        <v>100</v>
      </c>
      <c r="N105" s="146">
        <f t="shared" si="6"/>
        <v>90</v>
      </c>
      <c r="O105" s="146">
        <f t="shared" si="6"/>
        <v>480</v>
      </c>
      <c r="P105" s="126">
        <f t="shared" si="6"/>
        <v>4108</v>
      </c>
      <c r="Q105" s="148"/>
      <c r="R105" s="148"/>
      <c r="S105" s="148"/>
      <c r="T105" s="148"/>
      <c r="U105" s="127"/>
      <c r="V105" s="127"/>
      <c r="W105" s="148"/>
      <c r="X105" s="148"/>
    </row>
    <row r="106" spans="1:253" x14ac:dyDescent="0.2">
      <c r="A106" s="265" t="s">
        <v>139</v>
      </c>
      <c r="B106" s="265"/>
      <c r="C106" s="265"/>
      <c r="D106" s="265"/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87"/>
      <c r="Q106" s="114">
        <f t="shared" ref="Q106:X106" si="7">Q69+Q104</f>
        <v>20</v>
      </c>
      <c r="R106" s="114">
        <f t="shared" si="7"/>
        <v>18</v>
      </c>
      <c r="S106" s="114">
        <f t="shared" si="7"/>
        <v>20</v>
      </c>
      <c r="T106" s="114">
        <f t="shared" si="7"/>
        <v>20</v>
      </c>
      <c r="U106" s="115">
        <f t="shared" si="7"/>
        <v>20</v>
      </c>
      <c r="V106" s="115">
        <f t="shared" si="7"/>
        <v>20</v>
      </c>
      <c r="W106" s="114">
        <f t="shared" si="7"/>
        <v>19</v>
      </c>
      <c r="X106" s="114">
        <f t="shared" si="7"/>
        <v>20</v>
      </c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</row>
    <row r="107" spans="1:253" x14ac:dyDescent="0.2">
      <c r="A107" s="265" t="s">
        <v>140</v>
      </c>
      <c r="B107" s="265"/>
      <c r="C107" s="265"/>
      <c r="D107" s="265"/>
      <c r="E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87"/>
      <c r="Q107" s="116">
        <v>2</v>
      </c>
      <c r="R107" s="116">
        <v>4</v>
      </c>
      <c r="S107" s="116">
        <v>2</v>
      </c>
      <c r="T107" s="116">
        <v>5</v>
      </c>
      <c r="U107" s="117">
        <v>2</v>
      </c>
      <c r="V107" s="117">
        <v>4</v>
      </c>
      <c r="W107" s="116">
        <v>3</v>
      </c>
      <c r="X107" s="116">
        <v>5</v>
      </c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</row>
    <row r="108" spans="1:253" x14ac:dyDescent="0.2">
      <c r="A108" s="265" t="s">
        <v>141</v>
      </c>
      <c r="B108" s="265"/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87"/>
      <c r="Q108" s="116">
        <v>3</v>
      </c>
      <c r="R108" s="116">
        <v>4</v>
      </c>
      <c r="S108" s="116">
        <v>3</v>
      </c>
      <c r="T108" s="116">
        <v>3</v>
      </c>
      <c r="U108" s="117">
        <v>4</v>
      </c>
      <c r="V108" s="117">
        <v>3</v>
      </c>
      <c r="W108" s="116">
        <v>4</v>
      </c>
      <c r="X108" s="116">
        <v>2</v>
      </c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</row>
    <row r="109" spans="1:253" x14ac:dyDescent="0.2">
      <c r="A109" s="265" t="s">
        <v>227</v>
      </c>
      <c r="B109" s="265"/>
      <c r="C109" s="265"/>
      <c r="D109" s="265"/>
      <c r="E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87"/>
      <c r="Q109" s="90"/>
      <c r="R109" s="90"/>
      <c r="S109" s="90"/>
      <c r="T109" s="90"/>
      <c r="U109" s="91"/>
      <c r="V109" s="117">
        <v>1</v>
      </c>
      <c r="W109" s="90"/>
      <c r="X109" s="116">
        <v>1</v>
      </c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</row>
    <row r="110" spans="1:253" x14ac:dyDescent="0.2">
      <c r="A110" s="265" t="s">
        <v>142</v>
      </c>
      <c r="B110" s="265"/>
      <c r="C110" s="265"/>
      <c r="D110" s="265"/>
      <c r="E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112"/>
      <c r="Q110" s="10"/>
      <c r="R110" s="10"/>
      <c r="S110" s="105">
        <v>1</v>
      </c>
      <c r="T110" s="10"/>
      <c r="U110" s="105">
        <v>1</v>
      </c>
      <c r="V110" s="10"/>
      <c r="W110" s="10"/>
      <c r="X110" s="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</row>
    <row r="111" spans="1:253" s="5" customFormat="1" ht="12" x14ac:dyDescent="0.2">
      <c r="A111" s="270"/>
      <c r="B111" s="270"/>
      <c r="C111" s="270"/>
      <c r="D111" s="270"/>
      <c r="E111" s="270"/>
      <c r="F111" s="270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53" s="5" customFormat="1" ht="13.5" customHeight="1" x14ac:dyDescent="0.2">
      <c r="A112" s="271" t="s">
        <v>190</v>
      </c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</row>
    <row r="113" spans="1:253" s="5" customFormat="1" ht="12" x14ac:dyDescent="0.2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53" s="8" customFormat="1" ht="14.25" x14ac:dyDescent="0.2">
      <c r="A114" s="269" t="s">
        <v>266</v>
      </c>
      <c r="B114" s="26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</row>
    <row r="115" spans="1:253" ht="12.75" customHeight="1" x14ac:dyDescent="0.2">
      <c r="A115" s="11"/>
      <c r="B115" s="12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</row>
    <row r="116" spans="1:253" ht="12.75" customHeight="1" x14ac:dyDescent="0.2">
      <c r="A116" s="14" t="s">
        <v>143</v>
      </c>
      <c r="B116" s="14"/>
      <c r="C116" s="14"/>
      <c r="D116" s="13"/>
      <c r="E116" s="13"/>
      <c r="F116" s="13"/>
      <c r="G116" s="13"/>
      <c r="H116" s="272" t="s">
        <v>215</v>
      </c>
      <c r="I116" s="272"/>
      <c r="J116" s="272"/>
      <c r="K116" s="272"/>
      <c r="L116" s="272"/>
      <c r="M116" s="273" t="s">
        <v>218</v>
      </c>
      <c r="N116" s="273"/>
      <c r="O116" s="273"/>
      <c r="P116" s="273"/>
      <c r="Q116" s="273"/>
      <c r="R116" s="273"/>
      <c r="S116" s="13"/>
      <c r="T116" s="13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</row>
    <row r="117" spans="1:253" x14ac:dyDescent="0.2">
      <c r="A117" s="258" t="s">
        <v>206</v>
      </c>
      <c r="B117" s="258"/>
      <c r="C117" s="15"/>
      <c r="D117" s="13"/>
      <c r="E117" s="13"/>
      <c r="F117" s="13"/>
      <c r="G117" s="13"/>
      <c r="H117" s="16"/>
      <c r="I117" s="16"/>
      <c r="J117" s="16"/>
      <c r="K117" s="16"/>
      <c r="L117" s="16"/>
      <c r="M117" s="259"/>
      <c r="N117" s="260"/>
      <c r="O117" s="260"/>
      <c r="P117" s="260"/>
      <c r="Q117" s="260"/>
      <c r="R117" s="260"/>
      <c r="S117" s="13"/>
      <c r="T117" s="13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</row>
    <row r="118" spans="1:253" x14ac:dyDescent="0.2">
      <c r="A118" s="17"/>
      <c r="B118" s="18"/>
      <c r="C118" s="16"/>
      <c r="D118" s="13"/>
      <c r="E118" s="13"/>
      <c r="F118" s="13"/>
      <c r="G118" s="13"/>
      <c r="H118" s="16"/>
      <c r="I118" s="16"/>
      <c r="J118" s="16"/>
      <c r="K118" s="16"/>
      <c r="L118" s="16"/>
      <c r="M118" s="256" t="s">
        <v>239</v>
      </c>
      <c r="N118" s="256"/>
      <c r="O118" s="256"/>
      <c r="P118" s="256"/>
      <c r="Q118" s="256"/>
      <c r="R118" s="256"/>
      <c r="S118" s="13"/>
      <c r="T118" s="13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</row>
    <row r="120" spans="1:253" x14ac:dyDescent="0.2">
      <c r="M120" s="256"/>
      <c r="N120" s="256"/>
      <c r="O120" s="256"/>
      <c r="P120" s="256"/>
      <c r="Q120" s="256"/>
      <c r="R120" s="256"/>
    </row>
    <row r="125" spans="1:253" x14ac:dyDescent="0.2">
      <c r="Y125" s="9"/>
      <c r="Z125" s="9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</row>
    <row r="126" spans="1:253" x14ac:dyDescent="0.2">
      <c r="Y126" s="9"/>
      <c r="Z126" s="9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</row>
    <row r="131" spans="1:253" x14ac:dyDescent="0.2">
      <c r="Y131" s="9"/>
      <c r="Z131" s="9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</row>
    <row r="139" spans="1:253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 s="5"/>
      <c r="Z139" s="5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</row>
    <row r="142" spans="1:253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 s="5"/>
      <c r="Z142" s="5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</row>
    <row r="143" spans="1:253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 s="5"/>
      <c r="Z143" s="5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</row>
    <row r="144" spans="1:253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 s="5"/>
      <c r="Z144" s="5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</row>
    <row r="145" spans="1:253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 s="5"/>
      <c r="Z145" s="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</row>
    <row r="146" spans="1:253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 s="5"/>
      <c r="Z146" s="5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</row>
    <row r="147" spans="1:253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 s="5"/>
      <c r="Z147" s="5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</row>
    <row r="148" spans="1:253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 s="5"/>
      <c r="Z148" s="5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</row>
    <row r="149" spans="1:253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 s="8"/>
      <c r="Z149" s="8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</row>
  </sheetData>
  <sheetProtection selectLockedCells="1" selectUnlockedCells="1"/>
  <mergeCells count="58">
    <mergeCell ref="Q42:X42"/>
    <mergeCell ref="N46:N48"/>
    <mergeCell ref="S43:T43"/>
    <mergeCell ref="P43:P48"/>
    <mergeCell ref="Q43:R43"/>
    <mergeCell ref="O46:O48"/>
    <mergeCell ref="C42:F42"/>
    <mergeCell ref="B42:B48"/>
    <mergeCell ref="H42:H48"/>
    <mergeCell ref="I42:P42"/>
    <mergeCell ref="L46:L48"/>
    <mergeCell ref="M46:M48"/>
    <mergeCell ref="J44:J48"/>
    <mergeCell ref="A49:X49"/>
    <mergeCell ref="C43:C48"/>
    <mergeCell ref="D43:D48"/>
    <mergeCell ref="E43:F43"/>
    <mergeCell ref="I43:I48"/>
    <mergeCell ref="J43:O43"/>
    <mergeCell ref="Q47:X47"/>
    <mergeCell ref="U43:V43"/>
    <mergeCell ref="K44:O45"/>
    <mergeCell ref="Q44:X45"/>
    <mergeCell ref="K46:K48"/>
    <mergeCell ref="A42:A48"/>
    <mergeCell ref="E44:E48"/>
    <mergeCell ref="F44:F48"/>
    <mergeCell ref="G44:G47"/>
    <mergeCell ref="W43:X43"/>
    <mergeCell ref="A58:X58"/>
    <mergeCell ref="A50:X50"/>
    <mergeCell ref="A57:B57"/>
    <mergeCell ref="A70:X70"/>
    <mergeCell ref="M118:R118"/>
    <mergeCell ref="A114:X114"/>
    <mergeCell ref="A111:F111"/>
    <mergeCell ref="A112:X112"/>
    <mergeCell ref="H116:L116"/>
    <mergeCell ref="M116:R116"/>
    <mergeCell ref="A92:X92"/>
    <mergeCell ref="A72:X72"/>
    <mergeCell ref="A83:B83"/>
    <mergeCell ref="A104:B104"/>
    <mergeCell ref="M120:R120"/>
    <mergeCell ref="A68:B68"/>
    <mergeCell ref="A117:B117"/>
    <mergeCell ref="M117:R117"/>
    <mergeCell ref="A71:X71"/>
    <mergeCell ref="A69:B69"/>
    <mergeCell ref="A103:B103"/>
    <mergeCell ref="A105:B105"/>
    <mergeCell ref="A84:X84"/>
    <mergeCell ref="A91:B91"/>
    <mergeCell ref="A106:O106"/>
    <mergeCell ref="A107:O107"/>
    <mergeCell ref="A108:O108"/>
    <mergeCell ref="A109:O109"/>
    <mergeCell ref="A110:O110"/>
  </mergeCells>
  <pageMargins left="0.23622047244094491" right="0.23622047244094491" top="0.74803149606299213" bottom="0.74803149606299213" header="0.51181102362204722" footer="0.51181102362204722"/>
  <pageSetup paperSize="9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Волощук</dc:creator>
  <cp:lastModifiedBy>ms</cp:lastModifiedBy>
  <cp:lastPrinted>2021-09-28T18:55:42Z</cp:lastPrinted>
  <dcterms:created xsi:type="dcterms:W3CDTF">2017-01-23T20:11:18Z</dcterms:created>
  <dcterms:modified xsi:type="dcterms:W3CDTF">2021-09-28T18:56:11Z</dcterms:modified>
</cp:coreProperties>
</file>