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6" i="1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<sst xmlns="http://schemas.openxmlformats.org/spreadsheetml/2006/main" count="43" uniqueCount="43">
  <si>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</si>
  <si>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</si>
  <si>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</si>
  <si>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</si>
  <si>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</si>
  <si>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</si>
  <si>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</si>
  <si>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</si>
  <si>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</si>
  <si>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</si>
  <si>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</si>
  <si>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</si>
  <si>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</si>
  <si>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</si>
  <si>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</si>
  <si>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ІМ</t>
  </si>
  <si>
    <t>НПП</t>
  </si>
  <si>
    <t>ПП</t>
  </si>
  <si>
    <t>ТФ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</si>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</sst>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7" fillId="9" borderId="1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topLeftCell="A16" zoomScale="85" zoomScaleNormal="85" workbookViewId="0">
      <selection activeCell="C8" sqref="C8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4.5703125" customWidth="1"/>
    <col min="8" max="8" width="5.85546875" customWidth="1"/>
    <col min="9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6" t="s">
        <v>0</v>
      </c>
      <c r="B1" s="11"/>
      <c r="C1" s="13"/>
      <c r="D1" s="34" t="s">
        <v>1</v>
      </c>
      <c r="E1" s="32"/>
      <c r="F1" s="34" t="s">
        <v>16</v>
      </c>
      <c r="G1" s="34" t="s">
        <v>17</v>
      </c>
      <c r="H1" s="34" t="s">
        <v>18</v>
      </c>
      <c r="I1" s="34" t="s">
        <v>14</v>
      </c>
      <c r="J1" s="45"/>
      <c r="K1" s="38" t="s">
        <v>3</v>
      </c>
      <c r="L1" s="40" t="s">
        <v>4</v>
      </c>
      <c r="M1" s="42" t="s">
        <v>5</v>
      </c>
      <c r="N1" s="43"/>
      <c r="O1" s="43"/>
      <c r="P1" s="43"/>
      <c r="Q1" s="43"/>
      <c r="R1" s="43"/>
      <c r="S1" s="44"/>
      <c r="T1" s="40" t="s">
        <v>6</v>
      </c>
      <c r="U1" s="8"/>
      <c r="V1" s="8"/>
    </row>
    <row r="2" spans="1:22" ht="108.75" thickBot="1">
      <c r="A2" s="37"/>
      <c r="B2" s="25" t="s">
        <v>2</v>
      </c>
      <c r="C2" s="25" t="s">
        <v>15</v>
      </c>
      <c r="D2" s="35"/>
      <c r="E2" s="33"/>
      <c r="F2" s="35"/>
      <c r="G2" s="35"/>
      <c r="H2" s="35"/>
      <c r="I2" s="35"/>
      <c r="J2" s="46"/>
      <c r="K2" s="39"/>
      <c r="L2" s="41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1"/>
    </row>
    <row r="3" spans="1:22" ht="19.5" thickBot="1">
      <c r="A3" s="26" t="s">
        <v>19</v>
      </c>
      <c r="B3" s="17">
        <v>52</v>
      </c>
      <c r="C3" s="17">
        <v>58</v>
      </c>
      <c r="D3" s="17">
        <v>81</v>
      </c>
      <c r="E3" s="19"/>
      <c r="F3" s="29">
        <v>97</v>
      </c>
      <c r="G3" s="17">
        <v>54</v>
      </c>
      <c r="H3" s="29">
        <v>75</v>
      </c>
      <c r="I3" s="17">
        <v>62</v>
      </c>
      <c r="J3" s="2"/>
      <c r="K3" s="3">
        <f t="shared" ref="K3:K15" si="0">(2*AVERAGE(B3:D3)+AVERAGE(F3:I3))/3</f>
        <v>66.444444444444443</v>
      </c>
      <c r="L3" s="3" t="str">
        <f t="shared" ref="L3:L15" si="1">IF(AND(MIN(B3:D3)&gt;89,MIN(F3:I3)&gt;89),"Так","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7" t="s">
        <v>20</v>
      </c>
      <c r="B4" s="17">
        <v>76</v>
      </c>
      <c r="C4" s="17">
        <v>92</v>
      </c>
      <c r="D4" s="17">
        <v>92</v>
      </c>
      <c r="E4" s="19"/>
      <c r="F4" s="30">
        <v>97</v>
      </c>
      <c r="G4" s="17">
        <v>74</v>
      </c>
      <c r="H4" s="30">
        <v>88</v>
      </c>
      <c r="I4" s="17">
        <v>90</v>
      </c>
      <c r="J4" s="2"/>
      <c r="K4" s="3">
        <f t="shared" si="0"/>
        <v>86.861111111111128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14" t="s">
        <v>21</v>
      </c>
      <c r="B5" s="47">
        <v>52</v>
      </c>
      <c r="C5" s="17">
        <v>53</v>
      </c>
      <c r="D5" s="17">
        <v>79</v>
      </c>
      <c r="E5" s="19"/>
      <c r="F5" s="30">
        <v>97</v>
      </c>
      <c r="G5" s="17">
        <v>70</v>
      </c>
      <c r="H5" s="30">
        <v>86</v>
      </c>
      <c r="I5" s="17">
        <v>73</v>
      </c>
      <c r="J5" s="2"/>
      <c r="K5" s="3">
        <f t="shared" si="0"/>
        <v>68.055555555555557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7" t="s">
        <v>22</v>
      </c>
      <c r="B6" s="17">
        <v>81</v>
      </c>
      <c r="C6" s="17">
        <v>92</v>
      </c>
      <c r="D6" s="17">
        <v>98</v>
      </c>
      <c r="E6" s="19"/>
      <c r="F6" s="30">
        <v>97</v>
      </c>
      <c r="G6" s="17">
        <v>90</v>
      </c>
      <c r="H6" s="30">
        <v>95</v>
      </c>
      <c r="I6" s="17">
        <v>95</v>
      </c>
      <c r="J6" s="2"/>
      <c r="K6" s="3">
        <f t="shared" si="0"/>
        <v>91.638888888888872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23</v>
      </c>
      <c r="B7" s="17">
        <v>55</v>
      </c>
      <c r="C7" s="17">
        <v>87</v>
      </c>
      <c r="D7" s="17">
        <v>93</v>
      </c>
      <c r="E7" s="19"/>
      <c r="F7" s="30">
        <v>97</v>
      </c>
      <c r="G7" s="17">
        <v>54</v>
      </c>
      <c r="H7" s="30">
        <v>83</v>
      </c>
      <c r="I7" s="17">
        <v>80</v>
      </c>
      <c r="J7" s="2"/>
      <c r="K7" s="3">
        <f t="shared" si="0"/>
        <v>78.388888888888886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24</v>
      </c>
      <c r="B8" s="17">
        <v>70</v>
      </c>
      <c r="C8" s="17">
        <v>83</v>
      </c>
      <c r="D8" s="17">
        <v>90</v>
      </c>
      <c r="E8" s="19"/>
      <c r="F8" s="30">
        <v>96</v>
      </c>
      <c r="G8" s="17">
        <v>75</v>
      </c>
      <c r="H8" s="30">
        <v>96</v>
      </c>
      <c r="I8" s="17">
        <v>87</v>
      </c>
      <c r="J8" s="2"/>
      <c r="K8" s="3">
        <f t="shared" si="0"/>
        <v>83.5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25</v>
      </c>
      <c r="B9" s="23">
        <v>62</v>
      </c>
      <c r="C9" s="23">
        <v>90</v>
      </c>
      <c r="D9" s="23">
        <v>86</v>
      </c>
      <c r="E9" s="18"/>
      <c r="F9" s="30">
        <v>95</v>
      </c>
      <c r="G9" s="17">
        <v>82</v>
      </c>
      <c r="H9" s="30">
        <v>88</v>
      </c>
      <c r="I9" s="17">
        <v>80</v>
      </c>
      <c r="J9" s="2"/>
      <c r="K9" s="3">
        <f t="shared" si="0"/>
        <v>81.638888888888886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14" t="s">
        <v>26</v>
      </c>
      <c r="B10" s="17">
        <v>62</v>
      </c>
      <c r="C10" s="17">
        <v>78</v>
      </c>
      <c r="D10" s="17">
        <v>77</v>
      </c>
      <c r="E10" s="19"/>
      <c r="F10" s="30">
        <v>85</v>
      </c>
      <c r="G10" s="17">
        <v>86</v>
      </c>
      <c r="H10" s="30">
        <v>91</v>
      </c>
      <c r="I10" s="17">
        <v>76</v>
      </c>
      <c r="J10" s="2"/>
      <c r="K10" s="3">
        <f t="shared" si="0"/>
        <v>76.388888888888886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28" t="s">
        <v>27</v>
      </c>
      <c r="B11" s="17">
        <v>62</v>
      </c>
      <c r="C11" s="17">
        <v>92</v>
      </c>
      <c r="D11" s="17">
        <v>81</v>
      </c>
      <c r="E11" s="19"/>
      <c r="F11" s="30">
        <v>90</v>
      </c>
      <c r="G11" s="17">
        <v>76</v>
      </c>
      <c r="H11" s="30">
        <v>95</v>
      </c>
      <c r="I11" s="17">
        <v>88</v>
      </c>
      <c r="J11" s="2"/>
      <c r="K11" s="3">
        <f t="shared" si="0"/>
        <v>81.305555555555557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27" t="s">
        <v>28</v>
      </c>
      <c r="B12" s="17">
        <v>80</v>
      </c>
      <c r="C12" s="17">
        <v>91</v>
      </c>
      <c r="D12" s="17">
        <v>97</v>
      </c>
      <c r="E12" s="19"/>
      <c r="F12" s="30">
        <v>98</v>
      </c>
      <c r="G12" s="17">
        <v>92</v>
      </c>
      <c r="H12" s="30">
        <v>96</v>
      </c>
      <c r="I12" s="17">
        <v>90</v>
      </c>
      <c r="J12" s="2"/>
      <c r="K12" s="3">
        <f t="shared" si="0"/>
        <v>90.888888888888872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29</v>
      </c>
      <c r="B13" s="17">
        <v>57</v>
      </c>
      <c r="C13" s="17">
        <v>80</v>
      </c>
      <c r="D13" s="17">
        <v>90</v>
      </c>
      <c r="E13" s="19"/>
      <c r="F13" s="30">
        <v>96</v>
      </c>
      <c r="G13" s="17">
        <v>83</v>
      </c>
      <c r="H13" s="30">
        <v>86</v>
      </c>
      <c r="I13" s="17">
        <v>90</v>
      </c>
      <c r="J13" s="2"/>
      <c r="K13" s="3">
        <f t="shared" si="0"/>
        <v>80.027777777777786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27" t="s">
        <v>30</v>
      </c>
      <c r="B14" s="23">
        <v>55</v>
      </c>
      <c r="C14" s="24">
        <v>90</v>
      </c>
      <c r="D14" s="24">
        <v>80</v>
      </c>
      <c r="E14" s="21"/>
      <c r="F14" s="30">
        <v>87</v>
      </c>
      <c r="G14" s="20">
        <v>79</v>
      </c>
      <c r="H14" s="30">
        <v>83</v>
      </c>
      <c r="I14" s="20">
        <v>90</v>
      </c>
      <c r="J14" s="15"/>
      <c r="K14" s="3">
        <f t="shared" si="0"/>
        <v>78.25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31</v>
      </c>
      <c r="B15" s="17">
        <v>58</v>
      </c>
      <c r="C15" s="17">
        <v>86</v>
      </c>
      <c r="D15" s="17">
        <v>83</v>
      </c>
      <c r="E15" s="22"/>
      <c r="F15" s="30">
        <v>93</v>
      </c>
      <c r="G15" s="17">
        <v>80</v>
      </c>
      <c r="H15" s="30">
        <v>87</v>
      </c>
      <c r="I15" s="17">
        <v>84</v>
      </c>
      <c r="J15" s="16"/>
      <c r="K15" s="3">
        <f t="shared" si="0"/>
        <v>79.111111111111114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32</v>
      </c>
      <c r="B16" s="23">
        <v>52</v>
      </c>
      <c r="C16" s="24">
        <v>82</v>
      </c>
      <c r="D16" s="24">
        <v>95</v>
      </c>
      <c r="E16" s="21"/>
      <c r="F16" s="30">
        <v>95</v>
      </c>
      <c r="G16" s="20">
        <v>90</v>
      </c>
      <c r="H16" s="30">
        <v>97</v>
      </c>
      <c r="I16" s="20">
        <v>93</v>
      </c>
      <c r="J16" s="15"/>
      <c r="K16" s="3">
        <f t="shared" ref="K16:K25" si="2">(2*AVERAGE(B16:D16)+AVERAGE(F16:I16))/3</f>
        <v>82.138888888888886</v>
      </c>
      <c r="L16" s="3" t="str">
        <f t="shared" ref="L16:L25" si="3">IF(AND(MIN(B16:D16)&gt;89,MIN(F16:I16)&gt;89),"Так"," ")</f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33</v>
      </c>
      <c r="B17" s="17">
        <v>56</v>
      </c>
      <c r="C17" s="17">
        <v>61</v>
      </c>
      <c r="D17" s="17">
        <v>87</v>
      </c>
      <c r="E17" s="22"/>
      <c r="F17" s="30">
        <v>80</v>
      </c>
      <c r="G17" s="17">
        <v>74</v>
      </c>
      <c r="H17" s="30">
        <v>72</v>
      </c>
      <c r="I17" s="17">
        <v>80</v>
      </c>
      <c r="J17" s="16"/>
      <c r="K17" s="3">
        <f t="shared" si="2"/>
        <v>70.833333333333329</v>
      </c>
      <c r="L17" s="3" t="str">
        <f t="shared" si="3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34</v>
      </c>
      <c r="B18" s="17">
        <v>62</v>
      </c>
      <c r="C18" s="17">
        <v>77</v>
      </c>
      <c r="D18" s="17">
        <v>71</v>
      </c>
      <c r="E18" s="19"/>
      <c r="F18" s="30">
        <v>78</v>
      </c>
      <c r="G18" s="17">
        <v>63</v>
      </c>
      <c r="H18" s="30">
        <v>75</v>
      </c>
      <c r="I18" s="17">
        <v>77</v>
      </c>
      <c r="J18" s="2"/>
      <c r="K18" s="3">
        <f t="shared" si="2"/>
        <v>71.083333333333329</v>
      </c>
      <c r="L18" s="3" t="str">
        <f t="shared" si="3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36</v>
      </c>
      <c r="B19" s="17">
        <v>86</v>
      </c>
      <c r="C19" s="17">
        <v>90</v>
      </c>
      <c r="D19" s="17">
        <v>91</v>
      </c>
      <c r="E19" s="19"/>
      <c r="F19" s="30">
        <v>93</v>
      </c>
      <c r="G19" s="17">
        <v>86</v>
      </c>
      <c r="H19" s="30">
        <v>96</v>
      </c>
      <c r="I19" s="17">
        <v>82</v>
      </c>
      <c r="J19" s="2"/>
      <c r="K19" s="3">
        <f>(2*AVERAGE(B19:D19)+AVERAGE(F19:I19))/3</f>
        <v>89.083333333333329</v>
      </c>
      <c r="L19" s="3" t="str">
        <f>IF(AND(MIN(B19:D19)&gt;89,MIN(F19:I19)&gt;89),"Так"," ")</f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35</v>
      </c>
      <c r="B20" s="17">
        <v>64</v>
      </c>
      <c r="C20" s="17">
        <v>78</v>
      </c>
      <c r="D20" s="17">
        <v>86</v>
      </c>
      <c r="E20" s="19"/>
      <c r="F20" s="30">
        <v>96</v>
      </c>
      <c r="G20" s="17">
        <v>80</v>
      </c>
      <c r="H20" s="30">
        <v>81</v>
      </c>
      <c r="I20" s="17">
        <v>80</v>
      </c>
      <c r="J20" s="2"/>
      <c r="K20" s="3">
        <f>(2*AVERAGE(B20:D20)+AVERAGE(F20:I20))/3</f>
        <v>78.75</v>
      </c>
      <c r="L20" s="3" t="str">
        <f>IF(AND(MIN(B20:D20)&gt;89,MIN(F20:I20)&gt;89),"Так"," ")</f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14" t="s">
        <v>37</v>
      </c>
      <c r="B21" s="17">
        <v>60</v>
      </c>
      <c r="C21" s="17">
        <v>86</v>
      </c>
      <c r="D21" s="17">
        <v>91</v>
      </c>
      <c r="E21" s="19"/>
      <c r="F21" s="30">
        <v>96</v>
      </c>
      <c r="G21" s="17">
        <v>76</v>
      </c>
      <c r="H21" s="30">
        <v>78</v>
      </c>
      <c r="I21" s="17">
        <v>84</v>
      </c>
      <c r="J21" s="2"/>
      <c r="K21" s="3">
        <f t="shared" si="2"/>
        <v>80.5</v>
      </c>
      <c r="L21" s="3" t="str">
        <f t="shared" si="3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38</v>
      </c>
      <c r="B22" s="23">
        <v>68</v>
      </c>
      <c r="C22" s="23">
        <v>73</v>
      </c>
      <c r="D22" s="23">
        <v>85</v>
      </c>
      <c r="E22" s="18"/>
      <c r="F22" s="30">
        <v>97</v>
      </c>
      <c r="G22" s="17">
        <v>71</v>
      </c>
      <c r="H22" s="30">
        <v>75</v>
      </c>
      <c r="I22" s="17">
        <v>84</v>
      </c>
      <c r="J22" s="2"/>
      <c r="K22" s="3">
        <f t="shared" si="2"/>
        <v>77.472222222222214</v>
      </c>
      <c r="L22" s="3" t="str">
        <f t="shared" si="3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32.25" thickBot="1">
      <c r="A23" s="27" t="s">
        <v>39</v>
      </c>
      <c r="B23" s="17">
        <v>50</v>
      </c>
      <c r="C23" s="17">
        <v>78</v>
      </c>
      <c r="D23" s="17">
        <v>86</v>
      </c>
      <c r="E23" s="19"/>
      <c r="F23" s="30">
        <v>98</v>
      </c>
      <c r="G23" s="17">
        <v>93</v>
      </c>
      <c r="H23" s="30">
        <v>87</v>
      </c>
      <c r="I23" s="17">
        <v>91</v>
      </c>
      <c r="J23" s="2"/>
      <c r="K23" s="3">
        <f t="shared" si="2"/>
        <v>78.305555555555557</v>
      </c>
      <c r="L23" s="3" t="str">
        <f t="shared" si="3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14" t="s">
        <v>40</v>
      </c>
      <c r="B24" s="17">
        <v>62</v>
      </c>
      <c r="C24" s="17">
        <v>90</v>
      </c>
      <c r="D24" s="17">
        <v>96</v>
      </c>
      <c r="E24" s="19"/>
      <c r="F24" s="30">
        <v>97</v>
      </c>
      <c r="G24" s="17">
        <v>86</v>
      </c>
      <c r="H24" s="30">
        <v>83</v>
      </c>
      <c r="I24" s="17">
        <v>91</v>
      </c>
      <c r="J24" s="2"/>
      <c r="K24" s="3">
        <f t="shared" si="2"/>
        <v>84.861111111111114</v>
      </c>
      <c r="L24" s="3" t="str">
        <f t="shared" si="3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19.5" thickBot="1">
      <c r="A25" s="14" t="s">
        <v>41</v>
      </c>
      <c r="B25" s="17">
        <v>56</v>
      </c>
      <c r="C25" s="17">
        <v>84</v>
      </c>
      <c r="D25" s="17">
        <v>85</v>
      </c>
      <c r="E25" s="19"/>
      <c r="F25" s="30">
        <v>83</v>
      </c>
      <c r="G25" s="17">
        <v>70</v>
      </c>
      <c r="H25" s="30">
        <v>100</v>
      </c>
      <c r="I25" s="17">
        <v>89</v>
      </c>
      <c r="J25" s="2"/>
      <c r="K25" s="3">
        <f t="shared" si="2"/>
        <v>78.5</v>
      </c>
      <c r="L25" s="3" t="str">
        <f t="shared" si="3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14" t="s">
        <v>42</v>
      </c>
      <c r="B26" s="17">
        <v>52</v>
      </c>
      <c r="C26" s="17">
        <v>79</v>
      </c>
      <c r="D26" s="17">
        <v>78</v>
      </c>
      <c r="E26" s="19"/>
      <c r="F26" s="31">
        <v>97</v>
      </c>
      <c r="G26" s="17">
        <v>78</v>
      </c>
      <c r="H26" s="30">
        <v>99</v>
      </c>
      <c r="I26" s="17">
        <v>84</v>
      </c>
      <c r="J26" s="2"/>
      <c r="K26" s="3">
        <f t="shared" ref="K26" si="4">(2*AVERAGE(B26:D26)+AVERAGE(F26:I26))/3</f>
        <v>76.277777777777786</v>
      </c>
      <c r="L26" s="3" t="str">
        <f t="shared" ref="L26" si="5">IF(AND(MIN(B26:D26)&gt;89,MIN(F26:I26)&gt;89),"Так"," ")</f>
        <v xml:space="preserve"> </v>
      </c>
      <c r="M26" s="4"/>
      <c r="N26" s="4"/>
      <c r="O26" s="4"/>
      <c r="P26" s="4"/>
      <c r="Q26" s="4"/>
      <c r="R26" s="4"/>
      <c r="S26" s="4"/>
      <c r="T26" s="4"/>
    </row>
  </sheetData>
  <autoFilter ref="A1:K2">
    <filterColumn colId="1"/>
    <filterColumn colId="2"/>
    <filterColumn colId="3"/>
    <filterColumn colId="8"/>
    <sortState ref="A4:L29">
      <sortCondition descending="1" ref="K1:K2"/>
    </sortState>
  </autoFilter>
  <mergeCells count="12">
    <mergeCell ref="K1:K2"/>
    <mergeCell ref="L1:L2"/>
    <mergeCell ref="T1:T2"/>
    <mergeCell ref="H1:H2"/>
    <mergeCell ref="M1:S1"/>
    <mergeCell ref="J1:J2"/>
    <mergeCell ref="I1:I2"/>
    <mergeCell ref="E1:E2"/>
    <mergeCell ref="F1:F2"/>
    <mergeCell ref="G1:G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2021-01-28T12:43:19Z</dcterms:modified>
</cp:coreProperties>
</file>