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6"/>
  </bookViews>
  <sheets>
    <sheet name="ПУА-21" sheetId="1" r:id="rId1"/>
    <sheet name="ПУА-31" sheetId="2" r:id="rId2"/>
    <sheet name="ПУА-41" sheetId="3" r:id="rId3"/>
    <sheet name="СОЛ-11" sheetId="4" r:id="rId4"/>
    <sheet name="СОЛ-21" sheetId="5" r:id="rId5"/>
    <sheet name="СОЛ-31" sheetId="6" r:id="rId6"/>
    <sheet name="МБА-1" sheetId="7" r:id="rId7"/>
  </sheets>
  <calcPr calcId="125725"/>
</workbook>
</file>

<file path=xl/calcChain.xml><?xml version="1.0" encoding="utf-8"?>
<calcChain xmlns="http://schemas.openxmlformats.org/spreadsheetml/2006/main">
  <c r="M3" i="7"/>
  <c r="L3"/>
  <c r="M4"/>
  <c r="L4"/>
  <c r="M9" i="6"/>
  <c r="L9"/>
  <c r="M7"/>
  <c r="L7"/>
  <c r="M8"/>
  <c r="L8"/>
  <c r="M6"/>
  <c r="L6"/>
  <c r="M5"/>
  <c r="L5"/>
  <c r="M4"/>
  <c r="L4"/>
  <c r="M3"/>
  <c r="L3"/>
  <c r="N3" i="5"/>
  <c r="M3"/>
  <c r="M8" i="4"/>
  <c r="L8"/>
  <c r="M6"/>
  <c r="L6"/>
  <c r="M7"/>
  <c r="L7"/>
  <c r="M5"/>
  <c r="L5"/>
  <c r="M4"/>
  <c r="L4"/>
  <c r="M3"/>
  <c r="L3"/>
  <c r="M4" i="3"/>
  <c r="L4"/>
  <c r="M3"/>
  <c r="L3"/>
  <c r="L4" i="2"/>
  <c r="K4"/>
  <c r="L3"/>
  <c r="K3"/>
  <c r="L3" i="1"/>
  <c r="K3"/>
</calcChain>
</file>

<file path=xl/sharedStrings.xml><?xml version="1.0" encoding="utf-8"?>
<sst xmlns="http://schemas.openxmlformats.org/spreadsheetml/2006/main" count="104" uniqueCount="80">
  <si>
    <t>Прізвище, ім'я, 
по батькові студента</t>
  </si>
  <si>
    <t>КАР‘ЄРА СЛУЖБОВЦЯ</t>
  </si>
  <si>
    <t>Менеджмент публічних інституцій та організацій</t>
  </si>
  <si>
    <t>Теорія економічного аналізу</t>
  </si>
  <si>
    <t>Публічне управління в галузях економіки</t>
  </si>
  <si>
    <t>Історія української культури</t>
  </si>
  <si>
    <t>Management and Administration</t>
  </si>
  <si>
    <t>Соціальна політика та сталий розвиток</t>
  </si>
  <si>
    <t>Рейтингова оцінка</t>
  </si>
  <si>
    <t>Відмінник</t>
  </si>
  <si>
    <t>Гірське посвідчення</t>
  </si>
  <si>
    <t>Котляревська Катерина Олегівна</t>
  </si>
  <si>
    <t>Стратегічне управління у публічній сфері</t>
  </si>
  <si>
    <t>Управління проєктами та цільовими програмами</t>
  </si>
  <si>
    <t>Marketing Management</t>
  </si>
  <si>
    <t>Маркетингові та соціологічні дослідження</t>
  </si>
  <si>
    <t>Методи прийняття управлнінських рішень в публічній сфері</t>
  </si>
  <si>
    <t>English in public management</t>
  </si>
  <si>
    <t>Соловка Христина Ігорівна</t>
  </si>
  <si>
    <t>Скородумова Ірина Дмитрівна</t>
  </si>
  <si>
    <t>Аналіз та оптимізація бізнес-процесів</t>
  </si>
  <si>
    <t>ІКТ в електронному врядуванні</t>
  </si>
  <si>
    <t>Тренінг-курс Підготовка та управління проєктів соціального розвитку</t>
  </si>
  <si>
    <t>Strategic Management in public institution</t>
  </si>
  <si>
    <t>Публічне управління у сфері ЖКГ, транспорту та зв'язку</t>
  </si>
  <si>
    <t>Business English</t>
  </si>
  <si>
    <t>PR та іміджелогія в публічному управлінні</t>
  </si>
  <si>
    <t>Місцеве самоврядування</t>
  </si>
  <si>
    <t>Кріль Вікторія Василівна</t>
  </si>
  <si>
    <t>Бойко Христина Віталіївна</t>
  </si>
  <si>
    <t>Анатомія, фізіологія та патологія дітей з основами генетики</t>
  </si>
  <si>
    <t>Загальна педагогіка та педагогічна деонтологія</t>
  </si>
  <si>
    <t>Загальна психологія</t>
  </si>
  <si>
    <t>Українська мова за професійним спрямуванням</t>
  </si>
  <si>
    <t>Інклюзивна освіта</t>
  </si>
  <si>
    <t>Іноземна мова за професійним спрямуванням</t>
  </si>
  <si>
    <t>Історія України</t>
  </si>
  <si>
    <t>Університетські студії Вступ до спеціальності Спеціальна освіта</t>
  </si>
  <si>
    <t>Добромірська В.І.</t>
  </si>
  <si>
    <t>Лук'янчук А.-З.І.</t>
  </si>
  <si>
    <t>Витвицька Ю.О.</t>
  </si>
  <si>
    <t>Йосипенко Н.П.</t>
  </si>
  <si>
    <t>Турик Т.І.</t>
  </si>
  <si>
    <t>Вольська Ж.М.</t>
  </si>
  <si>
    <t>Спеціальна педагогіка</t>
  </si>
  <si>
    <t>Основи медичних знань у галузі спеціальної освіти</t>
  </si>
  <si>
    <t>Основи невропатології та патофізіології</t>
  </si>
  <si>
    <t>Логопедія (дизартрія)</t>
  </si>
  <si>
    <t>Спеціальна психологія</t>
  </si>
  <si>
    <t>Організація діяльності асистента вчителя в інклюзивному освітньому середовищі</t>
  </si>
  <si>
    <t>Основи інклюзивного навчання</t>
  </si>
  <si>
    <t>Соціальна адаптація та виховання дітей з ООП</t>
  </si>
  <si>
    <t>Логодидактика</t>
  </si>
  <si>
    <t>Лашко Ніколь Федорівна</t>
  </si>
  <si>
    <t>СОЛ-31</t>
  </si>
  <si>
    <t>Логопедія з основами логоритміки</t>
  </si>
  <si>
    <t>Спецметодики викладання дисциплін у ЗЗСО (№ 1)</t>
  </si>
  <si>
    <t>Методика раннього втручання</t>
  </si>
  <si>
    <t>Кондуктивна педагогіка</t>
  </si>
  <si>
    <t>Основи логопедичного масажу</t>
  </si>
  <si>
    <t>Рання логопедична корекція</t>
  </si>
  <si>
    <t>Практикум з корекції немовленнєвих порушень</t>
  </si>
  <si>
    <t>Пренатальна педагогіка</t>
  </si>
  <si>
    <t>Тітова Л.А.</t>
  </si>
  <si>
    <t>Мосійчук В.В.</t>
  </si>
  <si>
    <t>Гладій В.В.</t>
  </si>
  <si>
    <t>Зіник Т.О.</t>
  </si>
  <si>
    <t>Зінич Х.А.</t>
  </si>
  <si>
    <t>Дмитрук К.І.</t>
  </si>
  <si>
    <t>Бабій Л.Я.</t>
  </si>
  <si>
    <t>Менеджмент та адміністрування</t>
  </si>
  <si>
    <t>Стратегічне управління</t>
  </si>
  <si>
    <t>Фінансовий менеджмент</t>
  </si>
  <si>
    <t>HR-менеджмент</t>
  </si>
  <si>
    <t>Інформаційні системи в менеджменті</t>
  </si>
  <si>
    <t>Методологія та організація наукових досліджень в менеджменті</t>
  </si>
  <si>
    <t>English for Business Studies</t>
  </si>
  <si>
    <t>Soft skills в професійній діяльності</t>
  </si>
  <si>
    <t>Бистров Є.Я.</t>
  </si>
  <si>
    <t>Жолоб І.В.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</si>
</sst>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Calibri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F6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6" xfId="0" applyFont="1" applyBorder="1" applyAlignment="1">
      <alignment vertical="top" wrapText="1"/>
    </xf>
    <xf numFmtId="0" fontId="6" fillId="0" borderId="7" xfId="0" applyFont="1" applyBorder="1" applyAlignment="1">
      <alignment horizontal="center" wrapText="1"/>
    </xf>
    <xf numFmtId="0" fontId="7" fillId="4" borderId="8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8" fillId="4" borderId="8" xfId="0" applyFont="1" applyFill="1" applyBorder="1" applyAlignment="1">
      <alignment horizontal="center"/>
    </xf>
    <xf numFmtId="2" fontId="2" fillId="5" borderId="8" xfId="0" applyNumberFormat="1" applyFont="1" applyFill="1" applyBorder="1" applyAlignment="1">
      <alignment horizontal="center"/>
    </xf>
    <xf numFmtId="2" fontId="9" fillId="5" borderId="8" xfId="0" applyNumberFormat="1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wrapText="1"/>
    </xf>
    <xf numFmtId="0" fontId="15" fillId="4" borderId="8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2" fontId="11" fillId="5" borderId="8" xfId="0" applyNumberFormat="1" applyFont="1" applyFill="1" applyBorder="1" applyAlignment="1">
      <alignment horizontal="center"/>
    </xf>
    <xf numFmtId="2" fontId="10" fillId="5" borderId="8" xfId="0" applyNumberFormat="1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3" borderId="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10" fillId="7" borderId="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 wrapText="1"/>
    </xf>
    <xf numFmtId="0" fontId="4" fillId="0" borderId="5" xfId="0" applyFont="1" applyBorder="1"/>
    <xf numFmtId="0" fontId="10" fillId="0" borderId="1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textRotation="90" wrapText="1"/>
    </xf>
    <xf numFmtId="0" fontId="10" fillId="2" borderId="4" xfId="0" applyFont="1" applyFill="1" applyBorder="1" applyAlignment="1">
      <alignment vertical="center" textRotation="90" wrapText="1"/>
    </xf>
    <xf numFmtId="0" fontId="10" fillId="3" borderId="2" xfId="0" applyFont="1" applyFill="1" applyBorder="1" applyAlignment="1">
      <alignment vertical="center" textRotation="90" wrapText="1"/>
    </xf>
    <xf numFmtId="0" fontId="10" fillId="3" borderId="4" xfId="0" applyFont="1" applyFill="1" applyBorder="1" applyAlignment="1">
      <alignment vertical="center" textRotation="90" wrapText="1"/>
    </xf>
    <xf numFmtId="0" fontId="11" fillId="4" borderId="3" xfId="0" applyFont="1" applyFill="1" applyBorder="1" applyAlignment="1">
      <alignment horizontal="center" vertical="center" textRotation="90"/>
    </xf>
    <xf numFmtId="0" fontId="12" fillId="0" borderId="5" xfId="0" applyFont="1" applyBorder="1" applyAlignment="1">
      <alignment textRotation="90"/>
    </xf>
    <xf numFmtId="0" fontId="11" fillId="0" borderId="3" xfId="0" applyFont="1" applyBorder="1" applyAlignment="1">
      <alignment horizontal="center" vertical="center" textRotation="90" wrapText="1"/>
    </xf>
    <xf numFmtId="0" fontId="14" fillId="0" borderId="5" xfId="0" applyFont="1" applyBorder="1"/>
    <xf numFmtId="0" fontId="13" fillId="4" borderId="3" xfId="0" applyFont="1" applyFill="1" applyBorder="1" applyAlignment="1">
      <alignment horizontal="center" vertical="center" textRotation="90"/>
    </xf>
    <xf numFmtId="0" fontId="14" fillId="0" borderId="5" xfId="0" applyFont="1" applyBorder="1" applyAlignment="1">
      <alignment textRotation="90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"/>
  <sheetViews>
    <sheetView workbookViewId="0">
      <selection activeCell="G10" sqref="G10"/>
    </sheetView>
  </sheetViews>
  <sheetFormatPr defaultRowHeight="15"/>
  <cols>
    <col min="1" max="1" width="27.85546875" customWidth="1"/>
    <col min="2" max="2" width="5.140625" customWidth="1"/>
    <col min="3" max="3" width="6.7109375" customWidth="1"/>
    <col min="4" max="4" width="5.140625" customWidth="1"/>
    <col min="5" max="5" width="6.42578125" customWidth="1"/>
    <col min="6" max="6" width="4.28515625" customWidth="1"/>
    <col min="7" max="7" width="5.42578125" customWidth="1"/>
    <col min="8" max="8" width="5.28515625" customWidth="1"/>
    <col min="9" max="9" width="6.140625" customWidth="1"/>
    <col min="10" max="10" width="4.42578125" customWidth="1"/>
  </cols>
  <sheetData>
    <row r="1" spans="1:13">
      <c r="A1" s="23" t="s">
        <v>0</v>
      </c>
      <c r="B1" s="25" t="s">
        <v>1</v>
      </c>
      <c r="C1" s="25" t="s">
        <v>2</v>
      </c>
      <c r="D1" s="27" t="s">
        <v>3</v>
      </c>
      <c r="E1" s="27" t="s">
        <v>4</v>
      </c>
      <c r="F1" s="29"/>
      <c r="G1" s="20" t="s">
        <v>5</v>
      </c>
      <c r="H1" s="20" t="s">
        <v>6</v>
      </c>
      <c r="I1" s="20" t="s">
        <v>7</v>
      </c>
      <c r="J1" s="22"/>
      <c r="K1" s="18" t="s">
        <v>8</v>
      </c>
      <c r="L1" s="18" t="s">
        <v>9</v>
      </c>
      <c r="M1" s="18" t="s">
        <v>10</v>
      </c>
    </row>
    <row r="2" spans="1:13" ht="172.5" customHeight="1" thickBot="1">
      <c r="A2" s="24"/>
      <c r="B2" s="26"/>
      <c r="C2" s="26"/>
      <c r="D2" s="28"/>
      <c r="E2" s="28"/>
      <c r="F2" s="30"/>
      <c r="G2" s="21"/>
      <c r="H2" s="21"/>
      <c r="I2" s="21"/>
      <c r="J2" s="19"/>
      <c r="K2" s="19"/>
      <c r="L2" s="19"/>
      <c r="M2" s="19"/>
    </row>
    <row r="3" spans="1:13" ht="36.75" customHeight="1" thickBot="1">
      <c r="A3" s="1" t="s">
        <v>11</v>
      </c>
      <c r="B3" s="2">
        <v>72</v>
      </c>
      <c r="C3" s="2">
        <v>92</v>
      </c>
      <c r="D3" s="2">
        <v>84</v>
      </c>
      <c r="E3" s="2">
        <v>92</v>
      </c>
      <c r="F3" s="3"/>
      <c r="G3" s="4">
        <v>72</v>
      </c>
      <c r="H3" s="2">
        <v>76</v>
      </c>
      <c r="I3" s="2">
        <v>82</v>
      </c>
      <c r="J3" s="5"/>
      <c r="K3" s="6">
        <f t="shared" ref="K3" si="0">(2*AVERAGE(B3:E3)+AVERAGE(G3:I3))/3</f>
        <v>82.222222222222229</v>
      </c>
      <c r="L3" s="7" t="str">
        <f t="shared" ref="L3" si="1">IF(AND(MIN(B3:E3)&gt;89,MIN(G3:I3)&gt;89),"Так"," ")</f>
        <v xml:space="preserve"> </v>
      </c>
      <c r="M3" s="8"/>
    </row>
  </sheetData>
  <mergeCells count="13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"/>
  <sheetViews>
    <sheetView workbookViewId="0">
      <selection activeCell="B1" sqref="B1:I2"/>
    </sheetView>
  </sheetViews>
  <sheetFormatPr defaultRowHeight="15"/>
  <cols>
    <col min="1" max="1" width="27.28515625" customWidth="1"/>
    <col min="2" max="3" width="6.5703125" customWidth="1"/>
    <col min="4" max="4" width="5.42578125" customWidth="1"/>
    <col min="5" max="5" width="5.5703125" customWidth="1"/>
    <col min="6" max="6" width="4.140625" customWidth="1"/>
    <col min="7" max="7" width="6.7109375" customWidth="1"/>
    <col min="9" max="9" width="5.42578125" customWidth="1"/>
    <col min="10" max="10" width="3.85546875" customWidth="1"/>
  </cols>
  <sheetData>
    <row r="1" spans="1:13">
      <c r="A1" s="23" t="s">
        <v>0</v>
      </c>
      <c r="B1" s="20" t="s">
        <v>12</v>
      </c>
      <c r="C1" s="20" t="s">
        <v>13</v>
      </c>
      <c r="D1" s="20" t="s">
        <v>14</v>
      </c>
      <c r="E1" s="20" t="s">
        <v>4</v>
      </c>
      <c r="F1" s="29"/>
      <c r="G1" s="20" t="s">
        <v>15</v>
      </c>
      <c r="H1" s="20" t="s">
        <v>16</v>
      </c>
      <c r="I1" s="20" t="s">
        <v>17</v>
      </c>
      <c r="J1" s="33"/>
      <c r="K1" s="31" t="s">
        <v>8</v>
      </c>
      <c r="L1" s="31" t="s">
        <v>9</v>
      </c>
      <c r="M1" s="31" t="s">
        <v>10</v>
      </c>
    </row>
    <row r="2" spans="1:13" ht="168.75" customHeight="1" thickBot="1">
      <c r="A2" s="24"/>
      <c r="B2" s="21"/>
      <c r="C2" s="21"/>
      <c r="D2" s="21"/>
      <c r="E2" s="21"/>
      <c r="F2" s="30"/>
      <c r="G2" s="21"/>
      <c r="H2" s="21"/>
      <c r="I2" s="21"/>
      <c r="J2" s="32"/>
      <c r="K2" s="32"/>
      <c r="L2" s="32"/>
      <c r="M2" s="32"/>
    </row>
    <row r="3" spans="1:13" ht="36" customHeight="1" thickBot="1">
      <c r="A3" s="1" t="s">
        <v>18</v>
      </c>
      <c r="B3" s="2">
        <v>96</v>
      </c>
      <c r="C3" s="2">
        <v>96</v>
      </c>
      <c r="D3" s="2">
        <v>96</v>
      </c>
      <c r="E3" s="2">
        <v>95</v>
      </c>
      <c r="F3" s="9"/>
      <c r="G3" s="4">
        <v>97</v>
      </c>
      <c r="H3" s="2">
        <v>97</v>
      </c>
      <c r="I3" s="2">
        <v>95</v>
      </c>
      <c r="J3" s="10"/>
      <c r="K3" s="11">
        <f t="shared" ref="K3:K4" si="0">(2*AVERAGE(B3:E3)+AVERAGE(G3:I3))/3</f>
        <v>95.944444444444443</v>
      </c>
      <c r="L3" s="12" t="str">
        <f t="shared" ref="L3:L4" si="1">IF(AND(MIN(B3:E3)&gt;89,MIN(G3:I3)&gt;89),"Так"," ")</f>
        <v>Так</v>
      </c>
      <c r="M3" s="13"/>
    </row>
    <row r="4" spans="1:13" ht="42" customHeight="1" thickBot="1">
      <c r="A4" s="1" t="s">
        <v>19</v>
      </c>
      <c r="B4" s="2">
        <v>92</v>
      </c>
      <c r="C4" s="2">
        <v>92</v>
      </c>
      <c r="D4" s="2">
        <v>90</v>
      </c>
      <c r="E4" s="2">
        <v>90</v>
      </c>
      <c r="F4" s="9"/>
      <c r="G4" s="4">
        <v>98</v>
      </c>
      <c r="H4" s="2">
        <v>97</v>
      </c>
      <c r="I4" s="2">
        <v>90</v>
      </c>
      <c r="J4" s="10"/>
      <c r="K4" s="11">
        <f t="shared" si="0"/>
        <v>92.333333333333329</v>
      </c>
      <c r="L4" s="12" t="str">
        <f t="shared" si="1"/>
        <v>Так</v>
      </c>
      <c r="M4" s="13"/>
    </row>
  </sheetData>
  <mergeCells count="13">
    <mergeCell ref="F1:F2"/>
    <mergeCell ref="A1:A2"/>
    <mergeCell ref="B1:B2"/>
    <mergeCell ref="C1:C2"/>
    <mergeCell ref="D1:D2"/>
    <mergeCell ref="E1:E2"/>
    <mergeCell ref="M1:M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A2"/>
    </sheetView>
  </sheetViews>
  <sheetFormatPr defaultRowHeight="15"/>
  <cols>
    <col min="1" max="1" width="28.85546875" customWidth="1"/>
    <col min="2" max="2" width="6.85546875" customWidth="1"/>
    <col min="3" max="3" width="5.42578125" customWidth="1"/>
    <col min="5" max="5" width="6.85546875" customWidth="1"/>
    <col min="6" max="6" width="4.140625" customWidth="1"/>
    <col min="7" max="7" width="7.140625" customWidth="1"/>
    <col min="8" max="8" width="5.5703125" customWidth="1"/>
    <col min="9" max="9" width="7" customWidth="1"/>
    <col min="10" max="10" width="5.42578125" customWidth="1"/>
    <col min="11" max="11" width="4.85546875" customWidth="1"/>
  </cols>
  <sheetData>
    <row r="1" spans="1:14">
      <c r="A1" s="23" t="s">
        <v>0</v>
      </c>
      <c r="B1" s="20" t="s">
        <v>20</v>
      </c>
      <c r="C1" s="20" t="s">
        <v>21</v>
      </c>
      <c r="D1" s="20" t="s">
        <v>22</v>
      </c>
      <c r="E1" s="20" t="s">
        <v>23</v>
      </c>
      <c r="F1" s="29"/>
      <c r="G1" s="20" t="s">
        <v>24</v>
      </c>
      <c r="H1" s="20" t="s">
        <v>25</v>
      </c>
      <c r="I1" s="20" t="s">
        <v>26</v>
      </c>
      <c r="J1" s="20" t="s">
        <v>27</v>
      </c>
      <c r="K1" s="33"/>
      <c r="L1" s="31" t="s">
        <v>8</v>
      </c>
      <c r="M1" s="31" t="s">
        <v>9</v>
      </c>
      <c r="N1" s="31" t="s">
        <v>10</v>
      </c>
    </row>
    <row r="2" spans="1:14" ht="168" customHeight="1" thickBot="1">
      <c r="A2" s="24"/>
      <c r="B2" s="21"/>
      <c r="C2" s="21"/>
      <c r="D2" s="21"/>
      <c r="E2" s="21"/>
      <c r="F2" s="30"/>
      <c r="G2" s="21"/>
      <c r="H2" s="21"/>
      <c r="I2" s="21"/>
      <c r="J2" s="21"/>
      <c r="K2" s="32"/>
      <c r="L2" s="32"/>
      <c r="M2" s="32"/>
      <c r="N2" s="32"/>
    </row>
    <row r="3" spans="1:14" ht="37.5" customHeight="1" thickBot="1">
      <c r="A3" s="1" t="s">
        <v>28</v>
      </c>
      <c r="B3" s="2">
        <v>92</v>
      </c>
      <c r="C3" s="2">
        <v>91</v>
      </c>
      <c r="D3" s="2">
        <v>92</v>
      </c>
      <c r="E3" s="2">
        <v>90</v>
      </c>
      <c r="F3" s="9"/>
      <c r="G3" s="4">
        <v>91</v>
      </c>
      <c r="H3" s="2">
        <v>91</v>
      </c>
      <c r="I3" s="2">
        <v>97</v>
      </c>
      <c r="J3" s="2">
        <v>95</v>
      </c>
      <c r="K3" s="10"/>
      <c r="L3" s="11">
        <f t="shared" ref="L3:L4" si="0">(2*AVERAGE(B3:E3)+AVERAGE(G3:J3))/3</f>
        <v>92</v>
      </c>
      <c r="M3" s="12" t="str">
        <f t="shared" ref="M3:M4" si="1">IF(AND(MIN(B3:E3)&gt;89,MIN(G3:J3)&gt;89),"Так"," ")</f>
        <v>Так</v>
      </c>
      <c r="N3" s="13"/>
    </row>
    <row r="4" spans="1:14" ht="37.5" customHeight="1" thickBot="1">
      <c r="A4" s="1" t="s">
        <v>29</v>
      </c>
      <c r="B4" s="2">
        <v>74</v>
      </c>
      <c r="C4" s="2">
        <v>75</v>
      </c>
      <c r="D4" s="2">
        <v>76</v>
      </c>
      <c r="E4" s="2">
        <v>64</v>
      </c>
      <c r="F4" s="9"/>
      <c r="G4" s="4">
        <v>90</v>
      </c>
      <c r="H4" s="2">
        <v>80</v>
      </c>
      <c r="I4" s="2">
        <v>78</v>
      </c>
      <c r="J4" s="2">
        <v>84</v>
      </c>
      <c r="K4" s="10"/>
      <c r="L4" s="11">
        <f t="shared" si="0"/>
        <v>75.833333333333329</v>
      </c>
      <c r="M4" s="12" t="str">
        <f t="shared" si="1"/>
        <v xml:space="preserve"> </v>
      </c>
      <c r="N4" s="13"/>
    </row>
  </sheetData>
  <mergeCells count="14">
    <mergeCell ref="F1:F2"/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"/>
  <sheetViews>
    <sheetView workbookViewId="0">
      <selection activeCell="B1" sqref="B1:J2"/>
    </sheetView>
  </sheetViews>
  <sheetFormatPr defaultRowHeight="15"/>
  <cols>
    <col min="1" max="1" width="27.5703125" customWidth="1"/>
    <col min="3" max="3" width="6.7109375" customWidth="1"/>
    <col min="4" max="4" width="5.140625" customWidth="1"/>
    <col min="5" max="5" width="6.85546875" customWidth="1"/>
    <col min="6" max="6" width="4" customWidth="1"/>
    <col min="7" max="7" width="4.85546875" customWidth="1"/>
    <col min="8" max="8" width="6" customWidth="1"/>
    <col min="9" max="9" width="5" customWidth="1"/>
    <col min="11" max="11" width="4.7109375" customWidth="1"/>
  </cols>
  <sheetData>
    <row r="1" spans="1:14" ht="15" customHeight="1">
      <c r="A1" s="23" t="s">
        <v>0</v>
      </c>
      <c r="B1" s="20" t="s">
        <v>30</v>
      </c>
      <c r="C1" s="20" t="s">
        <v>31</v>
      </c>
      <c r="D1" s="20" t="s">
        <v>32</v>
      </c>
      <c r="E1" s="20" t="s">
        <v>33</v>
      </c>
      <c r="F1" s="29"/>
      <c r="G1" s="20" t="s">
        <v>34</v>
      </c>
      <c r="H1" s="20" t="s">
        <v>35</v>
      </c>
      <c r="I1" s="20" t="s">
        <v>36</v>
      </c>
      <c r="J1" s="20" t="s">
        <v>37</v>
      </c>
      <c r="K1" s="33"/>
      <c r="L1" s="31" t="s">
        <v>8</v>
      </c>
      <c r="M1" s="31" t="s">
        <v>9</v>
      </c>
      <c r="N1" s="31" t="s">
        <v>10</v>
      </c>
    </row>
    <row r="2" spans="1:14" ht="160.5" customHeight="1" thickBot="1">
      <c r="A2" s="24"/>
      <c r="B2" s="21"/>
      <c r="C2" s="21"/>
      <c r="D2" s="21"/>
      <c r="E2" s="21"/>
      <c r="F2" s="30"/>
      <c r="G2" s="21"/>
      <c r="H2" s="21"/>
      <c r="I2" s="21"/>
      <c r="J2" s="21"/>
      <c r="K2" s="32"/>
      <c r="L2" s="32"/>
      <c r="M2" s="32"/>
      <c r="N2" s="32"/>
    </row>
    <row r="3" spans="1:14" ht="27.75" customHeight="1" thickBot="1">
      <c r="A3" s="14" t="s">
        <v>38</v>
      </c>
      <c r="B3" s="2">
        <v>100</v>
      </c>
      <c r="C3" s="2">
        <v>96</v>
      </c>
      <c r="D3" s="2">
        <v>90</v>
      </c>
      <c r="E3" s="2">
        <v>94</v>
      </c>
      <c r="F3" s="9"/>
      <c r="G3" s="4">
        <v>86</v>
      </c>
      <c r="H3" s="2">
        <v>91</v>
      </c>
      <c r="I3" s="15">
        <v>90</v>
      </c>
      <c r="J3" s="15">
        <v>98</v>
      </c>
      <c r="K3" s="10"/>
      <c r="L3" s="11">
        <f t="shared" ref="L3:L8" si="0">(2*AVERAGE(B3:E3)+AVERAGE(G3:J3))/3</f>
        <v>93.75</v>
      </c>
      <c r="M3" s="12" t="str">
        <f t="shared" ref="M3:M8" si="1">IF(AND(MIN(B3:E3)&gt;89,MIN(G3:J3)&gt;89),"Так"," ")</f>
        <v xml:space="preserve"> </v>
      </c>
      <c r="N3" s="13"/>
    </row>
    <row r="4" spans="1:14" ht="27" customHeight="1" thickBot="1">
      <c r="A4" s="14" t="s">
        <v>39</v>
      </c>
      <c r="B4" s="2">
        <v>94</v>
      </c>
      <c r="C4" s="2">
        <v>94</v>
      </c>
      <c r="D4" s="2">
        <v>90</v>
      </c>
      <c r="E4" s="2">
        <v>90</v>
      </c>
      <c r="F4" s="9"/>
      <c r="G4" s="4">
        <v>92</v>
      </c>
      <c r="H4" s="2">
        <v>90</v>
      </c>
      <c r="I4" s="15">
        <v>86</v>
      </c>
      <c r="J4" s="15">
        <v>90</v>
      </c>
      <c r="K4" s="10"/>
      <c r="L4" s="11">
        <f t="shared" si="0"/>
        <v>91.166666666666671</v>
      </c>
      <c r="M4" s="12" t="str">
        <f t="shared" si="1"/>
        <v xml:space="preserve"> </v>
      </c>
      <c r="N4" s="13"/>
    </row>
    <row r="5" spans="1:14" ht="23.25" customHeight="1" thickBot="1">
      <c r="A5" s="14" t="s">
        <v>40</v>
      </c>
      <c r="B5" s="2">
        <v>91</v>
      </c>
      <c r="C5" s="2">
        <v>94</v>
      </c>
      <c r="D5" s="2">
        <v>92</v>
      </c>
      <c r="E5" s="2">
        <v>88</v>
      </c>
      <c r="F5" s="9"/>
      <c r="G5" s="4">
        <v>90</v>
      </c>
      <c r="H5" s="2">
        <v>92</v>
      </c>
      <c r="I5" s="15">
        <v>88</v>
      </c>
      <c r="J5" s="15">
        <v>90</v>
      </c>
      <c r="K5" s="10"/>
      <c r="L5" s="11">
        <f t="shared" si="0"/>
        <v>90.833333333333329</v>
      </c>
      <c r="M5" s="12" t="str">
        <f t="shared" si="1"/>
        <v xml:space="preserve"> </v>
      </c>
      <c r="N5" s="13"/>
    </row>
    <row r="6" spans="1:14" ht="19.5" customHeight="1" thickBot="1">
      <c r="A6" s="14" t="s">
        <v>42</v>
      </c>
      <c r="B6" s="15">
        <v>80</v>
      </c>
      <c r="C6" s="15">
        <v>90</v>
      </c>
      <c r="D6" s="15">
        <v>84</v>
      </c>
      <c r="E6" s="15">
        <v>88</v>
      </c>
      <c r="F6" s="9"/>
      <c r="G6" s="16">
        <v>86</v>
      </c>
      <c r="H6" s="15">
        <v>90</v>
      </c>
      <c r="I6" s="15">
        <v>90</v>
      </c>
      <c r="J6" s="15">
        <v>90</v>
      </c>
      <c r="K6" s="10"/>
      <c r="L6" s="11">
        <f>(2*AVERAGE(B6:E6)+AVERAGE(G6:J6))/3</f>
        <v>86.666666666666671</v>
      </c>
      <c r="M6" s="12" t="str">
        <f>IF(AND(MIN(B6:E6)&gt;89,MIN(G6:J6)&gt;89),"Так"," ")</f>
        <v xml:space="preserve"> </v>
      </c>
      <c r="N6" s="13"/>
    </row>
    <row r="7" spans="1:14" ht="22.5" customHeight="1" thickBot="1">
      <c r="A7" s="14" t="s">
        <v>41</v>
      </c>
      <c r="B7" s="2">
        <v>88</v>
      </c>
      <c r="C7" s="2">
        <v>90</v>
      </c>
      <c r="D7" s="2">
        <v>78</v>
      </c>
      <c r="E7" s="2">
        <v>84</v>
      </c>
      <c r="F7" s="9"/>
      <c r="G7" s="4">
        <v>92</v>
      </c>
      <c r="H7" s="2">
        <v>96</v>
      </c>
      <c r="I7" s="15">
        <v>88</v>
      </c>
      <c r="J7" s="15">
        <v>82</v>
      </c>
      <c r="K7" s="10"/>
      <c r="L7" s="11">
        <f t="shared" si="0"/>
        <v>86.5</v>
      </c>
      <c r="M7" s="12" t="str">
        <f t="shared" si="1"/>
        <v xml:space="preserve"> </v>
      </c>
      <c r="N7" s="13"/>
    </row>
    <row r="8" spans="1:14" ht="24.75" customHeight="1" thickBot="1">
      <c r="A8" s="14" t="s">
        <v>43</v>
      </c>
      <c r="B8" s="15">
        <v>88</v>
      </c>
      <c r="C8" s="15">
        <v>90</v>
      </c>
      <c r="D8" s="15">
        <v>82</v>
      </c>
      <c r="E8" s="15">
        <v>88</v>
      </c>
      <c r="F8" s="9"/>
      <c r="G8" s="16">
        <v>83</v>
      </c>
      <c r="H8" s="15">
        <v>82</v>
      </c>
      <c r="I8" s="15">
        <v>90</v>
      </c>
      <c r="J8" s="15">
        <v>83</v>
      </c>
      <c r="K8" s="10"/>
      <c r="L8" s="11">
        <f t="shared" si="0"/>
        <v>86.166666666666671</v>
      </c>
      <c r="M8" s="12" t="str">
        <f t="shared" si="1"/>
        <v xml:space="preserve"> </v>
      </c>
      <c r="N8" s="13"/>
    </row>
  </sheetData>
  <mergeCells count="14">
    <mergeCell ref="F1:F2"/>
    <mergeCell ref="A1:A2"/>
    <mergeCell ref="B1:B2"/>
    <mergeCell ref="C1:C2"/>
    <mergeCell ref="D1:D2"/>
    <mergeCell ref="E1:E2"/>
    <mergeCell ref="M1:M2"/>
    <mergeCell ref="N1:N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"/>
  <sheetViews>
    <sheetView workbookViewId="0">
      <selection activeCell="B1" sqref="B1:K2"/>
    </sheetView>
  </sheetViews>
  <sheetFormatPr defaultRowHeight="15"/>
  <cols>
    <col min="1" max="1" width="28" customWidth="1"/>
    <col min="2" max="2" width="5.5703125" customWidth="1"/>
    <col min="3" max="3" width="6.85546875" customWidth="1"/>
    <col min="4" max="4" width="4.85546875" customWidth="1"/>
    <col min="5" max="5" width="6.42578125" customWidth="1"/>
    <col min="6" max="6" width="5.140625" customWidth="1"/>
    <col min="7" max="7" width="4.85546875" customWidth="1"/>
    <col min="9" max="9" width="5.85546875" customWidth="1"/>
    <col min="10" max="10" width="6.5703125" customWidth="1"/>
    <col min="11" max="11" width="4.42578125" customWidth="1"/>
    <col min="12" max="12" width="5" customWidth="1"/>
  </cols>
  <sheetData>
    <row r="1" spans="1:15" ht="15" customHeight="1">
      <c r="A1" s="23" t="s">
        <v>0</v>
      </c>
      <c r="B1" s="20" t="s">
        <v>44</v>
      </c>
      <c r="C1" s="20" t="s">
        <v>45</v>
      </c>
      <c r="D1" s="29"/>
      <c r="E1" s="20" t="s">
        <v>46</v>
      </c>
      <c r="F1" s="20" t="s">
        <v>47</v>
      </c>
      <c r="G1" s="20" t="s">
        <v>48</v>
      </c>
      <c r="H1" s="20" t="s">
        <v>49</v>
      </c>
      <c r="I1" s="20" t="s">
        <v>50</v>
      </c>
      <c r="J1" s="20" t="s">
        <v>51</v>
      </c>
      <c r="K1" s="20" t="s">
        <v>52</v>
      </c>
      <c r="L1" s="33"/>
      <c r="M1" s="31" t="s">
        <v>8</v>
      </c>
      <c r="N1" s="31" t="s">
        <v>9</v>
      </c>
      <c r="O1" s="31" t="s">
        <v>10</v>
      </c>
    </row>
    <row r="2" spans="1:15" ht="156" customHeight="1" thickBot="1">
      <c r="A2" s="24"/>
      <c r="B2" s="21"/>
      <c r="C2" s="21"/>
      <c r="D2" s="30"/>
      <c r="E2" s="21"/>
      <c r="F2" s="21"/>
      <c r="G2" s="21"/>
      <c r="H2" s="21"/>
      <c r="I2" s="21"/>
      <c r="J2" s="21"/>
      <c r="K2" s="21"/>
      <c r="L2" s="32"/>
      <c r="M2" s="32"/>
      <c r="N2" s="32"/>
      <c r="O2" s="32"/>
    </row>
    <row r="3" spans="1:15" ht="18.75" customHeight="1" thickBot="1">
      <c r="A3" s="14" t="s">
        <v>53</v>
      </c>
      <c r="B3" s="2">
        <v>57</v>
      </c>
      <c r="C3" s="2">
        <v>76</v>
      </c>
      <c r="D3" s="9"/>
      <c r="E3" s="4">
        <v>75</v>
      </c>
      <c r="F3" s="2">
        <v>93</v>
      </c>
      <c r="G3" s="15">
        <v>87</v>
      </c>
      <c r="H3" s="15">
        <v>66</v>
      </c>
      <c r="I3" s="15">
        <v>95</v>
      </c>
      <c r="J3" s="15">
        <v>81</v>
      </c>
      <c r="K3" s="15">
        <v>72</v>
      </c>
      <c r="L3" s="10"/>
      <c r="M3" s="11">
        <f t="shared" ref="M3" si="0">(2*AVERAGE(B3:C3)+AVERAGE(E3:K3))/3</f>
        <v>71.428571428571431</v>
      </c>
      <c r="N3" s="12" t="str">
        <f t="shared" ref="N3" si="1">IF(AND(MIN(B3:C3)&gt;89,MIN(E3:K3)&gt;89),"Так"," ")</f>
        <v xml:space="preserve"> </v>
      </c>
      <c r="O3" s="17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N2"/>
    <mergeCell ref="O1:O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9"/>
  <sheetViews>
    <sheetView workbookViewId="0">
      <selection activeCell="G12" sqref="G12"/>
    </sheetView>
  </sheetViews>
  <sheetFormatPr defaultRowHeight="15"/>
  <cols>
    <col min="1" max="1" width="28.7109375" customWidth="1"/>
    <col min="2" max="2" width="6.5703125" customWidth="1"/>
    <col min="4" max="4" width="6.7109375" customWidth="1"/>
    <col min="5" max="5" width="4.7109375" customWidth="1"/>
    <col min="6" max="6" width="5.85546875" customWidth="1"/>
    <col min="7" max="7" width="6.7109375" customWidth="1"/>
    <col min="8" max="8" width="6.28515625" customWidth="1"/>
    <col min="10" max="10" width="6.140625" customWidth="1"/>
    <col min="11" max="11" width="4.7109375" customWidth="1"/>
  </cols>
  <sheetData>
    <row r="1" spans="1:14">
      <c r="A1" s="23" t="s">
        <v>54</v>
      </c>
      <c r="B1" s="20" t="s">
        <v>55</v>
      </c>
      <c r="C1" s="20" t="s">
        <v>56</v>
      </c>
      <c r="D1" s="20" t="s">
        <v>57</v>
      </c>
      <c r="E1" s="29"/>
      <c r="F1" s="20" t="s">
        <v>58</v>
      </c>
      <c r="G1" s="20" t="s">
        <v>59</v>
      </c>
      <c r="H1" s="20" t="s">
        <v>60</v>
      </c>
      <c r="I1" s="20" t="s">
        <v>61</v>
      </c>
      <c r="J1" s="20" t="s">
        <v>62</v>
      </c>
      <c r="K1" s="33"/>
      <c r="L1" s="31" t="s">
        <v>8</v>
      </c>
      <c r="M1" s="31" t="s">
        <v>9</v>
      </c>
      <c r="N1" s="31" t="s">
        <v>10</v>
      </c>
    </row>
    <row r="2" spans="1:14" ht="114.75" customHeight="1" thickBot="1">
      <c r="A2" s="24"/>
      <c r="B2" s="21"/>
      <c r="C2" s="21"/>
      <c r="D2" s="21"/>
      <c r="E2" s="30"/>
      <c r="F2" s="21"/>
      <c r="G2" s="21"/>
      <c r="H2" s="21"/>
      <c r="I2" s="21"/>
      <c r="J2" s="21"/>
      <c r="K2" s="32"/>
      <c r="L2" s="32"/>
      <c r="M2" s="32"/>
      <c r="N2" s="32"/>
    </row>
    <row r="3" spans="1:14" ht="19.5" customHeight="1" thickBot="1">
      <c r="A3" s="35" t="s">
        <v>63</v>
      </c>
      <c r="B3" s="36">
        <v>100</v>
      </c>
      <c r="C3" s="36">
        <v>100</v>
      </c>
      <c r="D3" s="36">
        <v>90</v>
      </c>
      <c r="E3" s="9"/>
      <c r="F3" s="37">
        <v>92</v>
      </c>
      <c r="G3" s="36">
        <v>100</v>
      </c>
      <c r="H3" s="38">
        <v>95</v>
      </c>
      <c r="I3" s="38">
        <v>90</v>
      </c>
      <c r="J3" s="38">
        <v>100</v>
      </c>
      <c r="K3" s="10"/>
      <c r="L3" s="11">
        <f t="shared" ref="L3:L9" si="0">(2*AVERAGE(B3:D3)+AVERAGE(F3:J3))/3</f>
        <v>96.244444444444454</v>
      </c>
      <c r="M3" s="12" t="str">
        <f t="shared" ref="M3:M9" si="1">IF(AND(MIN(B3:D3)&gt;89,MIN(F3:J3)&gt;89),"Так"," ")</f>
        <v>Так</v>
      </c>
      <c r="N3" s="13"/>
    </row>
    <row r="4" spans="1:14" ht="21.75" customHeight="1" thickBot="1">
      <c r="A4" s="14" t="s">
        <v>64</v>
      </c>
      <c r="B4" s="2">
        <v>96</v>
      </c>
      <c r="C4" s="2">
        <v>92</v>
      </c>
      <c r="D4" s="2">
        <v>84</v>
      </c>
      <c r="E4" s="9"/>
      <c r="F4" s="4">
        <v>90</v>
      </c>
      <c r="G4" s="2">
        <v>100</v>
      </c>
      <c r="H4" s="15">
        <v>92</v>
      </c>
      <c r="I4" s="15">
        <v>80</v>
      </c>
      <c r="J4" s="15">
        <v>90</v>
      </c>
      <c r="K4" s="10"/>
      <c r="L4" s="11">
        <f t="shared" si="0"/>
        <v>90.577777777777783</v>
      </c>
      <c r="M4" s="12" t="str">
        <f t="shared" si="1"/>
        <v xml:space="preserve"> </v>
      </c>
      <c r="N4" s="13"/>
    </row>
    <row r="5" spans="1:14" ht="18.75" customHeight="1" thickBot="1">
      <c r="A5" s="14" t="s">
        <v>65</v>
      </c>
      <c r="B5" s="2">
        <v>96</v>
      </c>
      <c r="C5" s="2">
        <v>84</v>
      </c>
      <c r="D5" s="2">
        <v>84</v>
      </c>
      <c r="E5" s="9"/>
      <c r="F5" s="4">
        <v>69</v>
      </c>
      <c r="G5" s="2">
        <v>97</v>
      </c>
      <c r="H5" s="2">
        <v>76</v>
      </c>
      <c r="I5" s="2">
        <v>80</v>
      </c>
      <c r="J5" s="2">
        <v>90</v>
      </c>
      <c r="K5" s="10"/>
      <c r="L5" s="11">
        <f t="shared" si="0"/>
        <v>86.133333333333326</v>
      </c>
      <c r="M5" s="12" t="str">
        <f t="shared" si="1"/>
        <v xml:space="preserve"> </v>
      </c>
      <c r="N5" s="13"/>
    </row>
    <row r="6" spans="1:14" ht="20.25" customHeight="1" thickBot="1">
      <c r="A6" s="14" t="s">
        <v>66</v>
      </c>
      <c r="B6" s="2">
        <v>86</v>
      </c>
      <c r="C6" s="2">
        <v>71</v>
      </c>
      <c r="D6" s="2">
        <v>79</v>
      </c>
      <c r="E6" s="9"/>
      <c r="F6" s="4">
        <v>91</v>
      </c>
      <c r="G6" s="2">
        <v>95</v>
      </c>
      <c r="H6" s="15">
        <v>77</v>
      </c>
      <c r="I6" s="15">
        <v>81</v>
      </c>
      <c r="J6" s="15">
        <v>72</v>
      </c>
      <c r="K6" s="10"/>
      <c r="L6" s="11">
        <f t="shared" si="0"/>
        <v>80.177777777777791</v>
      </c>
      <c r="M6" s="12" t="str">
        <f t="shared" si="1"/>
        <v xml:space="preserve"> </v>
      </c>
      <c r="N6" s="13"/>
    </row>
    <row r="7" spans="1:14" ht="19.5" customHeight="1" thickBot="1">
      <c r="A7" s="14" t="s">
        <v>68</v>
      </c>
      <c r="B7" s="15">
        <v>70</v>
      </c>
      <c r="C7" s="15">
        <v>54</v>
      </c>
      <c r="D7" s="15">
        <v>77</v>
      </c>
      <c r="E7" s="9"/>
      <c r="F7" s="16">
        <v>91</v>
      </c>
      <c r="G7" s="15">
        <v>64</v>
      </c>
      <c r="H7" s="15">
        <v>82</v>
      </c>
      <c r="I7" s="15">
        <v>54</v>
      </c>
      <c r="J7" s="15">
        <v>70</v>
      </c>
      <c r="K7" s="10"/>
      <c r="L7" s="11">
        <f>(2*AVERAGE(B7:D7)+AVERAGE(F7:J7))/3</f>
        <v>68.733333333333334</v>
      </c>
      <c r="M7" s="12" t="str">
        <f>IF(AND(MIN(B7:D7)&gt;89,MIN(F7:J7)&gt;89),"Так"," ")</f>
        <v xml:space="preserve"> </v>
      </c>
      <c r="N7" s="13"/>
    </row>
    <row r="8" spans="1:14" ht="17.25" customHeight="1" thickBot="1">
      <c r="A8" s="14" t="s">
        <v>67</v>
      </c>
      <c r="B8" s="15">
        <v>58</v>
      </c>
      <c r="C8" s="15">
        <v>50</v>
      </c>
      <c r="D8" s="15">
        <v>74</v>
      </c>
      <c r="E8" s="9"/>
      <c r="F8" s="16">
        <v>91</v>
      </c>
      <c r="G8" s="15">
        <v>81</v>
      </c>
      <c r="H8" s="15">
        <v>84</v>
      </c>
      <c r="I8" s="15">
        <v>71</v>
      </c>
      <c r="J8" s="15">
        <v>50</v>
      </c>
      <c r="K8" s="10"/>
      <c r="L8" s="11">
        <f t="shared" si="0"/>
        <v>65.577777777777783</v>
      </c>
      <c r="M8" s="12" t="str">
        <f t="shared" si="1"/>
        <v xml:space="preserve"> </v>
      </c>
      <c r="N8" s="13"/>
    </row>
    <row r="9" spans="1:14" ht="19.5" customHeight="1" thickBot="1">
      <c r="A9" s="14" t="s">
        <v>69</v>
      </c>
      <c r="B9" s="15">
        <v>50</v>
      </c>
      <c r="C9" s="15">
        <v>50</v>
      </c>
      <c r="D9" s="15">
        <v>66</v>
      </c>
      <c r="E9" s="9"/>
      <c r="F9" s="16">
        <v>92</v>
      </c>
      <c r="G9" s="15">
        <v>78</v>
      </c>
      <c r="H9" s="15">
        <v>81</v>
      </c>
      <c r="I9" s="15">
        <v>90</v>
      </c>
      <c r="J9" s="15">
        <v>70</v>
      </c>
      <c r="K9" s="10"/>
      <c r="L9" s="11">
        <f t="shared" si="0"/>
        <v>64.288888888888891</v>
      </c>
      <c r="M9" s="12" t="str">
        <f t="shared" si="1"/>
        <v xml:space="preserve"> </v>
      </c>
      <c r="N9" s="13"/>
    </row>
  </sheetData>
  <mergeCells count="14">
    <mergeCell ref="M1:M2"/>
    <mergeCell ref="N1:N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"/>
  <sheetViews>
    <sheetView tabSelected="1" workbookViewId="0">
      <selection activeCell="H15" sqref="H15"/>
    </sheetView>
  </sheetViews>
  <sheetFormatPr defaultRowHeight="15"/>
  <cols>
    <col min="1" max="1" width="27.28515625" customWidth="1"/>
    <col min="2" max="3" width="6.5703125" customWidth="1"/>
    <col min="4" max="4" width="6" customWidth="1"/>
    <col min="5" max="5" width="5.5703125" customWidth="1"/>
    <col min="6" max="6" width="4.5703125" customWidth="1"/>
    <col min="7" max="7" width="6" customWidth="1"/>
    <col min="9" max="9" width="6.42578125" customWidth="1"/>
    <col min="10" max="10" width="7.140625" customWidth="1"/>
  </cols>
  <sheetData>
    <row r="1" spans="1:14">
      <c r="A1" s="23" t="s">
        <v>0</v>
      </c>
      <c r="B1" s="40" t="s">
        <v>70</v>
      </c>
      <c r="C1" s="40" t="s">
        <v>71</v>
      </c>
      <c r="D1" s="40" t="s">
        <v>72</v>
      </c>
      <c r="E1" s="40" t="s">
        <v>73</v>
      </c>
      <c r="F1" s="29"/>
      <c r="G1" s="40" t="s">
        <v>74</v>
      </c>
      <c r="H1" s="40" t="s">
        <v>75</v>
      </c>
      <c r="I1" s="40" t="s">
        <v>76</v>
      </c>
      <c r="J1" s="40" t="s">
        <v>77</v>
      </c>
      <c r="K1" s="33"/>
      <c r="L1" s="31" t="s">
        <v>8</v>
      </c>
      <c r="M1" s="31" t="s">
        <v>9</v>
      </c>
      <c r="N1" s="31" t="s">
        <v>10</v>
      </c>
    </row>
    <row r="2" spans="1:14" ht="117" customHeight="1" thickBot="1">
      <c r="A2" s="24"/>
      <c r="B2" s="41"/>
      <c r="C2" s="41"/>
      <c r="D2" s="41"/>
      <c r="E2" s="41"/>
      <c r="F2" s="34"/>
      <c r="G2" s="41"/>
      <c r="H2" s="41"/>
      <c r="I2" s="41"/>
      <c r="J2" s="41"/>
      <c r="K2" s="32"/>
      <c r="L2" s="32"/>
      <c r="M2" s="32"/>
      <c r="N2" s="32"/>
    </row>
    <row r="3" spans="1:14" ht="19.5" thickBot="1">
      <c r="A3" s="14" t="s">
        <v>79</v>
      </c>
      <c r="B3" s="2">
        <v>100</v>
      </c>
      <c r="C3" s="2">
        <v>98</v>
      </c>
      <c r="D3" s="2">
        <v>91</v>
      </c>
      <c r="E3" s="2">
        <v>94</v>
      </c>
      <c r="F3" s="9"/>
      <c r="G3" s="4">
        <v>98</v>
      </c>
      <c r="H3" s="2">
        <v>100</v>
      </c>
      <c r="I3" s="2">
        <v>96</v>
      </c>
      <c r="J3" s="2">
        <v>96</v>
      </c>
      <c r="K3" s="10"/>
      <c r="L3" s="11">
        <f>(2*AVERAGE(B3:E3)+AVERAGE(G3:J3))/3</f>
        <v>96.333333333333329</v>
      </c>
      <c r="M3" s="12" t="str">
        <f>IF(AND(MIN(B3:E3)&gt;89,MIN(G3:J3)&gt;89),"Так"," ")</f>
        <v>Так</v>
      </c>
      <c r="N3" s="13"/>
    </row>
    <row r="4" spans="1:14" ht="19.5" thickBot="1">
      <c r="A4" s="39" t="s">
        <v>78</v>
      </c>
      <c r="B4" s="2">
        <v>96</v>
      </c>
      <c r="C4" s="2">
        <v>92</v>
      </c>
      <c r="D4" s="2">
        <v>68</v>
      </c>
      <c r="E4" s="2">
        <v>92</v>
      </c>
      <c r="F4" s="9"/>
      <c r="G4" s="4">
        <v>94</v>
      </c>
      <c r="H4" s="2">
        <v>98</v>
      </c>
      <c r="I4" s="2">
        <v>90</v>
      </c>
      <c r="J4" s="2">
        <v>90</v>
      </c>
      <c r="K4" s="10"/>
      <c r="L4" s="11">
        <f t="shared" ref="L4" si="0">(2*AVERAGE(B4:E4)+AVERAGE(G4:J4))/3</f>
        <v>89</v>
      </c>
      <c r="M4" s="12" t="str">
        <f t="shared" ref="M4" si="1">IF(AND(MIN(B4:E4)&gt;89,MIN(G4:J4)&gt;89),"Так"," ")</f>
        <v xml:space="preserve"> </v>
      </c>
      <c r="N4" s="13"/>
    </row>
  </sheetData>
  <mergeCells count="14">
    <mergeCell ref="M1:M2"/>
    <mergeCell ref="N1:N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ПУА-21</vt:lpstr>
      <vt:lpstr>ПУА-31</vt:lpstr>
      <vt:lpstr>ПУА-41</vt:lpstr>
      <vt:lpstr>СОЛ-11</vt:lpstr>
      <vt:lpstr>СОЛ-21</vt:lpstr>
      <vt:lpstr>СОЛ-31</vt:lpstr>
      <vt:lpstr>МБА-1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2023-01-30T13:28:00Z</dcterms:created>
  <dcterms:modified xsi:type="dcterms:W3CDTF">2023-01-30T13:46:16Z</dcterms:modified>
</cp:coreProperties>
</file>