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3"/>
  <workbookPr codeName="ThisWorkbook"/>
  <mc:AlternateContent xmlns:mc="http://schemas.openxmlformats.org/markup-compatibility/2006">
    <mc:Choice Requires="x15">
      <x15ac:absPath xmlns:x15ac="http://schemas.microsoft.com/office/spreadsheetml/2010/11/ac" url="/Users/viktoriiatsiurak/Desktop/Оновлена ОП Чеська 2022/"/>
    </mc:Choice>
  </mc:AlternateContent>
  <xr:revisionPtr revIDLastSave="0" documentId="13_ncr:1_{16553730-4A29-6E44-B040-A2D8837F4713}" xr6:coauthVersionLast="46" xr6:coauthVersionMax="46" xr10:uidLastSave="{00000000-0000-0000-0000-000000000000}"/>
  <bookViews>
    <workbookView xWindow="5540" yWindow="1420" windowWidth="23260" windowHeight="13180" tabRatio="730" activeTab="1" xr2:uid="{00000000-000D-0000-FFFF-FFFF00000000}"/>
  </bookViews>
  <sheets>
    <sheet name="Частина_1" sheetId="1" r:id="rId1"/>
    <sheet name="Частина_2" sheetId="2" r:id="rId2"/>
  </sheets>
  <calcPr calcId="191029"/>
</workbook>
</file>

<file path=xl/calcChain.xml><?xml version="1.0" encoding="utf-8"?>
<calcChain xmlns="http://schemas.openxmlformats.org/spreadsheetml/2006/main">
  <c r="D48" i="1" l="1"/>
  <c r="F48" i="1"/>
  <c r="H48" i="1"/>
  <c r="J48" i="1"/>
  <c r="L48" i="1"/>
  <c r="N48" i="1"/>
  <c r="P48" i="1"/>
  <c r="R48" i="1"/>
  <c r="T48" i="1"/>
  <c r="T46" i="1"/>
  <c r="T47" i="1"/>
  <c r="T44" i="1"/>
  <c r="T45" i="1"/>
  <c r="P81" i="2"/>
  <c r="L81" i="2"/>
  <c r="L88" i="2" s="1"/>
  <c r="K81" i="2"/>
  <c r="K88" i="2"/>
  <c r="J81" i="2"/>
  <c r="J88" i="2"/>
  <c r="O88" i="2"/>
  <c r="O113" i="2" s="1"/>
  <c r="N88" i="2"/>
  <c r="N113" i="2" s="1"/>
  <c r="M88" i="2"/>
  <c r="M113" i="2" s="1"/>
  <c r="I112" i="2"/>
  <c r="P112" i="2"/>
  <c r="P113" i="2" s="1"/>
  <c r="J108" i="2"/>
  <c r="I108" i="2"/>
  <c r="H108" i="2"/>
  <c r="H81" i="2"/>
  <c r="I81" i="2"/>
  <c r="S108" i="2"/>
  <c r="T108" i="2"/>
  <c r="U108" i="2"/>
  <c r="U114" i="2" s="1"/>
  <c r="W108" i="2"/>
  <c r="X108" i="2"/>
  <c r="U93" i="2"/>
  <c r="V93" i="2"/>
  <c r="V114" i="2" s="1"/>
  <c r="X81" i="2"/>
  <c r="W81" i="2"/>
  <c r="W88" i="2" s="1"/>
  <c r="W114" i="2"/>
  <c r="T81" i="2"/>
  <c r="T88" i="2" s="1"/>
  <c r="T114" i="2"/>
  <c r="S81" i="2"/>
  <c r="Q81" i="2"/>
  <c r="R81" i="2"/>
  <c r="U81" i="2"/>
  <c r="V81" i="2"/>
  <c r="V88" i="2" s="1"/>
  <c r="P87" i="2"/>
  <c r="P88" i="2" s="1"/>
  <c r="H88" i="2"/>
  <c r="K56" i="2"/>
  <c r="J56" i="2"/>
  <c r="I56" i="2"/>
  <c r="H56" i="2"/>
  <c r="X56" i="2"/>
  <c r="X88" i="2" s="1"/>
  <c r="W56" i="2"/>
  <c r="V56" i="2"/>
  <c r="U56" i="2"/>
  <c r="U88" i="2" s="1"/>
  <c r="T56" i="2"/>
  <c r="S56" i="2"/>
  <c r="S114" i="2" s="1"/>
  <c r="R56" i="2"/>
  <c r="R114" i="2" s="1"/>
  <c r="Q56" i="2"/>
  <c r="Q88" i="2" s="1"/>
  <c r="P56" i="2"/>
  <c r="L56" i="2"/>
  <c r="K108" i="2"/>
  <c r="K113" i="2" s="1"/>
  <c r="K93" i="2"/>
  <c r="L108" i="2"/>
  <c r="L113" i="2" s="1"/>
  <c r="L93" i="2"/>
  <c r="P108" i="2"/>
  <c r="J93" i="2"/>
  <c r="J113" i="2" s="1"/>
  <c r="I93" i="2"/>
  <c r="I87" i="2"/>
  <c r="I88" i="2" s="1"/>
  <c r="I113" i="2" s="1"/>
  <c r="H87" i="2"/>
  <c r="Q114" i="2" l="1"/>
  <c r="R88" i="2"/>
  <c r="S88" i="2"/>
  <c r="X114" i="2"/>
</calcChain>
</file>

<file path=xl/sharedStrings.xml><?xml version="1.0" encoding="utf-8"?>
<sst xmlns="http://schemas.openxmlformats.org/spreadsheetml/2006/main" count="448" uniqueCount="236">
  <si>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</si>
  <si>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</si>
  <si>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</si>
  <si>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</si>
  <si>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</si>
  <si>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</si>
  <si>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</si>
  <si>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</si>
  <si>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</si>
  <si>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</si>
  <si>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</si>
  <si>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</si>
  <si>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</si>
  <si>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</si>
  <si>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</si>
  <si>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</si>
  <si>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</si>
  <si>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</si>
  <si>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</si>
  <si>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</si>
  <si>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</si>
  <si>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</si>
  <si>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</si>
  <si>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</si>
  <si>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</si>
  <si>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</si>
  <si>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</si>
  <si>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</si>
  <si>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</si>
  <si>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</si>
  <si>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</si>
  <si>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</si>
  <si>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</si>
  <si>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</si>
  <si>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</si>
  <si>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</si>
  <si>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</si>
  <si>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</si>
  <si>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</si>
  <si>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</si>
  <si>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</si>
  <si>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</si>
  <si>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</si>
  <si>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</si>
  <si>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</si>
  <si>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</si>
  <si>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</si>
  <si>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</si>
  <si>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</si>
  <si>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</si>
  <si>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</si>
  <si>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</si>
  <si>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</si>
  <si>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</si>
  <si>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</si>
  <si>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</si>
  <si>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</si>
  <si>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</si>
  <si>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</si>
  <si>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</si>
  <si>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</si>
  <si>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</si>
  <si>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</si>
  <si>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</si>
  <si>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</si>
  <si>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</si>
  <si>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</si>
  <si>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</si>
  <si>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</si>
  <si>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</si>
  <si>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</si>
  <si>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</si>
  <si>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</si>
  <si>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</si>
  <si>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</si>
  <si>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</si>
  <si>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</si>
  <si>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</si>
  <si>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</si>
  <si>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</si>
  <si>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</si>
  <si>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</si>
  <si>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</si>
  <si>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</si>
  <si>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</si>
  <si>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</si>
  <si>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</si>
  <si>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</si>
  <si>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</si>
  <si>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</si>
  <si>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</si>
  <si>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</si>
  <si>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</si>
  <si>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</si>
  <si>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</si>
  <si>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</si>
  <si>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</si>
  <si>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</si>
  <si>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</si>
  <si>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</si>
  <si>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</si>
  <si>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</si>
  <si>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</si>
  <si>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</si>
  <si>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</si>
  <si>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</si>
  <si>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</si>
  <si>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</si>
  <si>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</si>
  <si>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</si>
  <si>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</si>
  <si>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</si>
  <si>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</si>
  <si>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</si>
  <si>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</si>
  <si>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</si>
  <si>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</si>
  <si>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</si>
  <si>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</si>
  <si>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</si>
  <si>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</si>
  <si>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</si>
  <si>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</si>
  <si>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</si>
  <si>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</si>
  <si>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</si>
  <si>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</si>
  <si>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</si>
  <si>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</si>
  <si>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</si>
  <si>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</si>
  <si>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</si>
  <si>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</si>
  <si>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</si>
  <si>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</si>
  <si>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</si>
  <si>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</si>
  <si>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</si>
  <si>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</si>
  <si>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</si>
  <si>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робіт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</si>
  <si>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</si>
  <si>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</si>
  <si>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</si>
  <si>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</si>
  <si>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</si>
  <si>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</si>
  <si>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</si>
  <si>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</si>
  <si>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</si>
  <si>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</si>
  <si>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</si>
  <si>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</si>
  <si>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Кваліфікаційна робота</t>
  </si>
  <si>
    <t>Гарант освітньої програми</t>
  </si>
  <si>
    <t>1. НОРМАТИВНІ НАВЧАЛЬНІ ДИСЦИПЛІНИ</t>
  </si>
  <si>
    <t>Всього за циклом:</t>
  </si>
  <si>
    <t>Стовпець1</t>
  </si>
  <si>
    <t xml:space="preserve">Навчальна (фольклорно-літературно-краєзнавча) </t>
  </si>
  <si>
    <t>№</t>
  </si>
  <si>
    <t>03 Гуманітарні науки</t>
  </si>
  <si>
    <t xml:space="preserve"> </t>
  </si>
  <si>
    <t>Кількість практик</t>
  </si>
  <si>
    <t>Декан факультету _____________________  Р.Б. Голод</t>
  </si>
  <si>
    <t>М.П. Лесюк</t>
  </si>
  <si>
    <t>І.В. Козлик</t>
  </si>
  <si>
    <t xml:space="preserve"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</t>
  </si>
  <si>
    <t>Країнознавство</t>
  </si>
  <si>
    <t>Іноземна мова</t>
  </si>
  <si>
    <t>комплексний екзамен</t>
  </si>
  <si>
    <t>Філософія</t>
  </si>
  <si>
    <t>Українська мова (за професійним спрямуванням)</t>
  </si>
  <si>
    <t>Старослов'янська мова</t>
  </si>
  <si>
    <t>Латинська мова</t>
  </si>
  <si>
    <t>Вступ до мовознавства</t>
  </si>
  <si>
    <t>Вступ до слов'янської філології</t>
  </si>
  <si>
    <t>Вступ до чеського літературознавства</t>
  </si>
  <si>
    <t>Теорія і практика перекладу</t>
  </si>
  <si>
    <t>4,5,6,7</t>
  </si>
  <si>
    <t>Основна слов'янська мова (чеська)</t>
  </si>
  <si>
    <t>2,3,4,5,6</t>
  </si>
  <si>
    <t>Історія чеської літератури</t>
  </si>
  <si>
    <t>Переклад офіційних делегацій: культурні аспекти</t>
  </si>
  <si>
    <t>Орфографічний практикум чеської мови</t>
  </si>
  <si>
    <t>Історія і діалектологія чеської мови</t>
  </si>
  <si>
    <t xml:space="preserve">Зарубіжна література </t>
  </si>
  <si>
    <t>Друга слов’янська мова (польська)</t>
  </si>
  <si>
    <t>Слов’янський фольклор</t>
  </si>
  <si>
    <t xml:space="preserve">Новітня українська література </t>
  </si>
  <si>
    <t>Академічна доброчесність та основи  наукових досліджень</t>
  </si>
  <si>
    <t>Історія перекладу та перекладацької діяльності</t>
  </si>
  <si>
    <t>Стилістика та культура мовлення перекладача</t>
  </si>
  <si>
    <t>Порівняльне літературознавство</t>
  </si>
  <si>
    <t>Практика (діалектологічно-етнографічна)</t>
  </si>
  <si>
    <t>Виробнича перекладацька практика</t>
  </si>
  <si>
    <t>Атестація 1. Основна слов’нська мова та теорія і практика перекладу.</t>
  </si>
  <si>
    <t>Атестація 2. Історія чеської літератури та теорія і практика перекладу</t>
  </si>
  <si>
    <t>Д.О.Рега</t>
  </si>
  <si>
    <t>«Чеська мова і література»</t>
  </si>
  <si>
    <t>035 Філологія</t>
  </si>
  <si>
    <t>035.038 Слов'янські мови і література (переклад включно), перша - чеська</t>
  </si>
  <si>
    <t>Навчальна (діалектологічно-етнографічна)</t>
  </si>
  <si>
    <t>Навчальна (фольклорно-літературно-краєзнавча)</t>
  </si>
  <si>
    <t>Курсова робота (чеська мова)</t>
  </si>
  <si>
    <t>Курсова робота (чеська література)</t>
  </si>
  <si>
    <t>Вибіркова дисципліна 1</t>
  </si>
  <si>
    <t>Вибіркова дисципліна 2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</si>
  <si>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</si>
  <si>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</si>
  <si>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</si>
  <si>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</si>
  <si>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>Вибіркова дисципліна 7</t>
  </si>
  <si>
    <t>Вибіркова дисципліна 8</t>
  </si>
  <si>
    <t>Вибіркова дисципліна 9</t>
  </si>
  <si>
    <t>Вибіркова дисципліна 10</t>
  </si>
  <si>
    <t>Вибіркова дисципліна 11</t>
  </si>
  <si>
    <t>Вибіркова дисципліна 12</t>
  </si>
  <si>
    <t>Вибіркова дисципліна 13</t>
  </si>
  <si>
    <t>Вибіркова дисципліна 14</t>
  </si>
  <si>
    <r>
      <t xml:space="preserve">1.1. Цикл загальної підготовки </t>
    </r>
    <r>
      <rPr>
        <b/>
        <sz val="10"/>
        <color indexed="8"/>
        <rFont val="Times New Roman"/>
        <family val="1"/>
      </rPr>
      <t>(21 кредит)</t>
    </r>
  </si>
  <si>
    <r>
      <t xml:space="preserve">1.2. Цикл професійної підготовки </t>
    </r>
    <r>
      <rPr>
        <b/>
        <sz val="11"/>
        <color indexed="8"/>
        <rFont val="Times New Roman Cyr"/>
      </rPr>
      <t>(156 кредитів</t>
    </r>
    <r>
      <rPr>
        <b/>
        <sz val="11"/>
        <rFont val="Times New Roman Cyr"/>
        <family val="1"/>
        <charset val="204"/>
      </rPr>
      <t>)</t>
    </r>
  </si>
  <si>
    <r>
      <t xml:space="preserve">1.2.2. Практична підготовка </t>
    </r>
    <r>
      <rPr>
        <b/>
        <sz val="10"/>
        <color indexed="8"/>
        <rFont val="Times New Roman Cyr"/>
      </rPr>
      <t>(18 кредитів)</t>
    </r>
  </si>
  <si>
    <r>
      <t xml:space="preserve">2. ВИБІРКОВІ НАВЧАЛЬНІ ДИСЦИПЛІНИ </t>
    </r>
    <r>
      <rPr>
        <b/>
        <sz val="10"/>
        <color indexed="8"/>
        <rFont val="Times New Roman"/>
        <family val="1"/>
      </rPr>
      <t>(60 кредитів)</t>
    </r>
  </si>
  <si>
    <r>
      <t xml:space="preserve">2.1. Цикл загальної підготовки </t>
    </r>
    <r>
      <rPr>
        <b/>
        <sz val="10"/>
        <color indexed="8"/>
        <rFont val="Times New Roman Cyr"/>
      </rPr>
      <t>(9 кредитів</t>
    </r>
    <r>
      <rPr>
        <b/>
        <sz val="10"/>
        <rFont val="Times New Roman Cyr"/>
        <charset val="204"/>
      </rPr>
      <t>)</t>
    </r>
  </si>
  <si>
    <t>Історія української культури в західноєвропейському вимірі</t>
  </si>
  <si>
    <t>Навчальний план затверджено вченою радою Факультету філології (протокол №10  від  "30" червня  2022   року)</t>
  </si>
  <si>
    <t>3,4,5,6</t>
  </si>
  <si>
    <r>
      <t xml:space="preserve">1.2.1. Теоретична підготовка </t>
    </r>
    <r>
      <rPr>
        <b/>
        <sz val="10"/>
        <color indexed="8"/>
        <rFont val="Times New Roman Cyr"/>
      </rPr>
      <t>(135 кредитів)</t>
    </r>
  </si>
  <si>
    <r>
      <t xml:space="preserve">2.2. Цикл професійної підготовки </t>
    </r>
    <r>
      <rPr>
        <b/>
        <sz val="12"/>
        <color indexed="8"/>
        <rFont val="Times New Roman Cyr"/>
      </rPr>
      <t>(51 кредит</t>
    </r>
    <r>
      <rPr>
        <b/>
        <sz val="12"/>
        <rFont val="Times New Roman Cyr"/>
        <charset val="204"/>
      </rPr>
      <t>)</t>
    </r>
  </si>
  <si>
    <r>
      <t xml:space="preserve">3. АТЕСТАЦІЯ </t>
    </r>
    <r>
      <rPr>
        <b/>
        <sz val="12"/>
        <color indexed="8"/>
        <rFont val="Times New Roman Cyr"/>
      </rPr>
      <t>(3 кредити</t>
    </r>
    <r>
      <rPr>
        <b/>
        <sz val="12"/>
        <rFont val="Times New Roman Cyr"/>
        <family val="1"/>
        <charset val="204"/>
      </rPr>
      <t>)</t>
    </r>
  </si>
  <si>
    <t>5,7,8</t>
  </si>
  <si>
    <t>Вибіркова дисципліна 15</t>
  </si>
  <si>
    <t>Філолог. Перекладач</t>
  </si>
  <si>
    <t>Вступ до спеціальності</t>
  </si>
  <si>
    <t>Виробнича перекладацька практика (мовна)</t>
  </si>
  <si>
    <t>Виробнича перекладацька практика (літературна)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</si>
</sst>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11"/>
      <color indexed="8"/>
      <name val="Times New Roman"/>
      <family val="1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yr"/>
      <family val="1"/>
      <charset val="204"/>
    </font>
    <font>
      <sz val="8"/>
      <name val="Arial Cyr"/>
      <family val="2"/>
      <charset val="204"/>
    </font>
    <font>
      <b/>
      <sz val="12"/>
      <name val="Times New Roman Cyr"/>
      <charset val="204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 Cyr"/>
    </font>
    <font>
      <b/>
      <sz val="11"/>
      <color indexed="8"/>
      <name val="Times New Roman Cyr"/>
    </font>
    <font>
      <sz val="12"/>
      <color indexed="8"/>
      <name val="Times New Roman"/>
      <family val="1"/>
    </font>
    <font>
      <sz val="12"/>
      <name val="Arial Cyr"/>
      <family val="2"/>
      <charset val="204"/>
    </font>
    <font>
      <b/>
      <sz val="12"/>
      <color indexed="8"/>
      <name val="Times New Roman Cy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medium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356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/>
    <xf numFmtId="0" fontId="10" fillId="0" borderId="0" xfId="0" applyFont="1"/>
    <xf numFmtId="0" fontId="10" fillId="0" borderId="3" xfId="0" applyFont="1" applyBorder="1"/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4" fillId="0" borderId="0" xfId="0" applyFont="1" applyFill="1"/>
    <xf numFmtId="0" fontId="15" fillId="0" borderId="0" xfId="0" applyFont="1" applyFill="1" applyBorder="1" applyAlignment="1">
      <alignment horizontal="left"/>
    </xf>
    <xf numFmtId="0" fontId="16" fillId="0" borderId="0" xfId="0" applyFont="1" applyFill="1"/>
    <xf numFmtId="0" fontId="16" fillId="0" borderId="0" xfId="0" applyFont="1" applyFill="1" applyAlignment="1"/>
    <xf numFmtId="0" fontId="14" fillId="0" borderId="0" xfId="0" applyFont="1" applyFill="1" applyAlignment="1"/>
    <xf numFmtId="0" fontId="17" fillId="0" borderId="0" xfId="0" applyFont="1" applyFill="1" applyAlignment="1"/>
    <xf numFmtId="0" fontId="16" fillId="0" borderId="0" xfId="0" applyFont="1" applyAlignment="1">
      <alignment horizontal="left" vertical="center"/>
    </xf>
    <xf numFmtId="0" fontId="17" fillId="0" borderId="0" xfId="0" applyFont="1" applyFill="1" applyBorder="1" applyAlignme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6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3" xfId="0" applyFont="1" applyFill="1" applyBorder="1"/>
    <xf numFmtId="0" fontId="16" fillId="0" borderId="3" xfId="0" applyFont="1" applyFill="1" applyBorder="1"/>
    <xf numFmtId="0" fontId="18" fillId="0" borderId="0" xfId="0" applyFont="1" applyFill="1"/>
    <xf numFmtId="0" fontId="16" fillId="0" borderId="0" xfId="0" applyFont="1" applyFill="1" applyBorder="1" applyAlignment="1">
      <alignment horizontal="centerContinuous"/>
    </xf>
    <xf numFmtId="0" fontId="14" fillId="0" borderId="0" xfId="0" applyFont="1" applyAlignment="1">
      <alignment horizontal="right"/>
    </xf>
    <xf numFmtId="0" fontId="19" fillId="0" borderId="0" xfId="0" applyFont="1" applyFill="1" applyBorder="1"/>
    <xf numFmtId="0" fontId="14" fillId="0" borderId="0" xfId="0" applyFont="1" applyFill="1" applyBorder="1" applyAlignment="1">
      <alignment horizontal="centerContinuous"/>
    </xf>
    <xf numFmtId="0" fontId="20" fillId="0" borderId="0" xfId="0" applyFont="1"/>
    <xf numFmtId="0" fontId="1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4" fillId="0" borderId="6" xfId="0" applyFont="1" applyFill="1" applyBorder="1"/>
    <xf numFmtId="0" fontId="14" fillId="0" borderId="7" xfId="0" applyFont="1" applyFill="1" applyBorder="1" applyAlignment="1">
      <alignment horizontal="center" textRotation="90"/>
    </xf>
    <xf numFmtId="0" fontId="16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49" fontId="23" fillId="0" borderId="8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center"/>
    </xf>
    <xf numFmtId="0" fontId="23" fillId="0" borderId="0" xfId="0" applyFont="1" applyFill="1"/>
    <xf numFmtId="0" fontId="16" fillId="0" borderId="0" xfId="0" applyFont="1" applyFill="1" applyBorder="1" applyAlignment="1">
      <alignment horizontal="left" vertical="top" wrapText="1"/>
    </xf>
    <xf numFmtId="0" fontId="25" fillId="0" borderId="0" xfId="0" applyFont="1" applyFill="1"/>
    <xf numFmtId="0" fontId="2" fillId="0" borderId="0" xfId="0" applyFont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wrapText="1"/>
    </xf>
    <xf numFmtId="49" fontId="20" fillId="0" borderId="8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0" fontId="28" fillId="0" borderId="8" xfId="0" applyFont="1" applyBorder="1"/>
    <xf numFmtId="0" fontId="28" fillId="0" borderId="8" xfId="0" applyFont="1" applyBorder="1" applyAlignment="1">
      <alignment horizontal="center" vertical="top"/>
    </xf>
    <xf numFmtId="0" fontId="28" fillId="0" borderId="8" xfId="0" applyFont="1" applyBorder="1" applyAlignment="1">
      <alignment wrapText="1"/>
    </xf>
    <xf numFmtId="0" fontId="30" fillId="0" borderId="1" xfId="0" applyFont="1" applyBorder="1" applyAlignment="1">
      <alignment horizontal="center" vertical="top"/>
    </xf>
    <xf numFmtId="0" fontId="30" fillId="0" borderId="5" xfId="0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/>
    </xf>
    <xf numFmtId="0" fontId="29" fillId="0" borderId="12" xfId="0" applyFont="1" applyBorder="1" applyAlignment="1">
      <alignment horizontal="center" vertical="top"/>
    </xf>
    <xf numFmtId="0" fontId="29" fillId="0" borderId="13" xfId="0" applyFont="1" applyBorder="1" applyAlignment="1">
      <alignment horizontal="center" vertical="top"/>
    </xf>
    <xf numFmtId="0" fontId="28" fillId="0" borderId="14" xfId="0" applyFont="1" applyBorder="1" applyAlignment="1">
      <alignment horizontal="center" vertical="top"/>
    </xf>
    <xf numFmtId="0" fontId="28" fillId="0" borderId="15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top"/>
    </xf>
    <xf numFmtId="0" fontId="28" fillId="0" borderId="20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/>
    </xf>
    <xf numFmtId="0" fontId="28" fillId="0" borderId="22" xfId="0" applyFont="1" applyBorder="1" applyAlignment="1">
      <alignment horizontal="center" vertical="top"/>
    </xf>
    <xf numFmtId="0" fontId="28" fillId="0" borderId="23" xfId="0" applyFont="1" applyBorder="1" applyAlignment="1">
      <alignment horizontal="center" vertical="top"/>
    </xf>
    <xf numFmtId="0" fontId="28" fillId="0" borderId="24" xfId="0" applyFont="1" applyBorder="1" applyAlignment="1">
      <alignment horizontal="center" vertical="top"/>
    </xf>
    <xf numFmtId="0" fontId="29" fillId="0" borderId="25" xfId="0" applyFont="1" applyBorder="1" applyAlignment="1">
      <alignment horizontal="center" vertical="top"/>
    </xf>
    <xf numFmtId="0" fontId="29" fillId="0" borderId="26" xfId="0" applyFont="1" applyBorder="1" applyAlignment="1">
      <alignment horizontal="center" vertical="top"/>
    </xf>
    <xf numFmtId="0" fontId="29" fillId="0" borderId="27" xfId="0" applyFont="1" applyBorder="1" applyAlignment="1">
      <alignment horizontal="center" vertical="top"/>
    </xf>
    <xf numFmtId="0" fontId="28" fillId="0" borderId="28" xfId="0" applyFont="1" applyBorder="1" applyAlignment="1">
      <alignment horizontal="center" vertical="top"/>
    </xf>
    <xf numFmtId="0" fontId="28" fillId="0" borderId="29" xfId="0" applyFont="1" applyBorder="1" applyAlignment="1">
      <alignment horizontal="center" vertical="top"/>
    </xf>
    <xf numFmtId="0" fontId="29" fillId="0" borderId="30" xfId="0" applyFont="1" applyBorder="1" applyAlignment="1">
      <alignment horizontal="center" vertical="top"/>
    </xf>
    <xf numFmtId="0" fontId="30" fillId="0" borderId="15" xfId="0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/>
    </xf>
    <xf numFmtId="0" fontId="28" fillId="0" borderId="31" xfId="0" applyFont="1" applyBorder="1" applyAlignment="1">
      <alignment horizontal="center" vertical="top"/>
    </xf>
    <xf numFmtId="0" fontId="28" fillId="0" borderId="32" xfId="0" applyFont="1" applyBorder="1" applyAlignment="1">
      <alignment horizontal="center" vertical="top"/>
    </xf>
    <xf numFmtId="0" fontId="28" fillId="0" borderId="33" xfId="0" applyFont="1" applyBorder="1" applyAlignment="1">
      <alignment horizontal="center" vertical="top"/>
    </xf>
    <xf numFmtId="0" fontId="28" fillId="0" borderId="34" xfId="0" applyFont="1" applyBorder="1" applyAlignment="1">
      <alignment horizontal="center" vertical="top"/>
    </xf>
    <xf numFmtId="0" fontId="3" fillId="0" borderId="17" xfId="0" applyFont="1" applyBorder="1" applyAlignment="1">
      <alignment vertical="top" textRotation="90"/>
    </xf>
    <xf numFmtId="0" fontId="3" fillId="0" borderId="35" xfId="0" applyFont="1" applyBorder="1" applyAlignment="1">
      <alignment vertical="top" textRotation="90"/>
    </xf>
    <xf numFmtId="0" fontId="3" fillId="0" borderId="36" xfId="0" applyFont="1" applyBorder="1" applyAlignment="1">
      <alignment vertical="top" textRotation="90"/>
    </xf>
    <xf numFmtId="0" fontId="30" fillId="0" borderId="37" xfId="0" applyFont="1" applyBorder="1" applyAlignment="1">
      <alignment horizontal="center" vertical="top"/>
    </xf>
    <xf numFmtId="0" fontId="30" fillId="0" borderId="38" xfId="0" applyFont="1" applyBorder="1" applyAlignment="1">
      <alignment horizontal="center" vertical="top"/>
    </xf>
    <xf numFmtId="0" fontId="30" fillId="0" borderId="39" xfId="0" applyFont="1" applyBorder="1" applyAlignment="1">
      <alignment horizontal="center" vertical="top"/>
    </xf>
    <xf numFmtId="0" fontId="30" fillId="0" borderId="40" xfId="0" applyFont="1" applyBorder="1" applyAlignment="1">
      <alignment horizontal="center" vertical="top"/>
    </xf>
    <xf numFmtId="0" fontId="30" fillId="0" borderId="41" xfId="0" applyFont="1" applyBorder="1" applyAlignment="1">
      <alignment horizontal="center" vertical="top"/>
    </xf>
    <xf numFmtId="0" fontId="30" fillId="0" borderId="42" xfId="0" applyFont="1" applyBorder="1" applyAlignment="1">
      <alignment horizontal="center" vertical="top"/>
    </xf>
    <xf numFmtId="0" fontId="30" fillId="0" borderId="43" xfId="0" applyFont="1" applyBorder="1" applyAlignment="1">
      <alignment horizontal="center" vertical="top"/>
    </xf>
    <xf numFmtId="0" fontId="30" fillId="0" borderId="44" xfId="0" applyFont="1" applyBorder="1" applyAlignment="1">
      <alignment horizontal="center" vertical="top"/>
    </xf>
    <xf numFmtId="0" fontId="30" fillId="0" borderId="45" xfId="0" applyFont="1" applyBorder="1" applyAlignment="1">
      <alignment horizontal="center" vertical="top"/>
    </xf>
    <xf numFmtId="0" fontId="30" fillId="0" borderId="46" xfId="0" applyFont="1" applyBorder="1" applyAlignment="1">
      <alignment horizontal="center" vertical="top"/>
    </xf>
    <xf numFmtId="0" fontId="30" fillId="0" borderId="17" xfId="0" applyFont="1" applyBorder="1" applyAlignment="1">
      <alignment horizontal="center" vertical="top"/>
    </xf>
    <xf numFmtId="0" fontId="30" fillId="0" borderId="47" xfId="0" applyFont="1" applyBorder="1" applyAlignment="1">
      <alignment horizontal="center" vertical="top"/>
    </xf>
    <xf numFmtId="0" fontId="30" fillId="0" borderId="48" xfId="0" applyFont="1" applyBorder="1" applyAlignment="1">
      <alignment horizontal="center" vertical="top"/>
    </xf>
    <xf numFmtId="0" fontId="30" fillId="0" borderId="18" xfId="0" applyFont="1" applyBorder="1" applyAlignment="1">
      <alignment horizontal="center" vertical="top"/>
    </xf>
    <xf numFmtId="0" fontId="30" fillId="0" borderId="49" xfId="0" applyFont="1" applyBorder="1" applyAlignment="1">
      <alignment horizontal="center" vertical="top"/>
    </xf>
    <xf numFmtId="0" fontId="27" fillId="0" borderId="50" xfId="0" applyFont="1" applyBorder="1" applyAlignment="1">
      <alignment horizontal="center" vertical="top"/>
    </xf>
    <xf numFmtId="0" fontId="27" fillId="0" borderId="51" xfId="0" applyFont="1" applyBorder="1" applyAlignment="1">
      <alignment horizontal="center" vertical="top"/>
    </xf>
    <xf numFmtId="0" fontId="27" fillId="0" borderId="52" xfId="0" applyFont="1" applyBorder="1" applyAlignment="1">
      <alignment horizontal="center" vertical="top"/>
    </xf>
    <xf numFmtId="0" fontId="27" fillId="0" borderId="53" xfId="0" applyFont="1" applyBorder="1" applyAlignment="1">
      <alignment horizontal="center" vertical="top"/>
    </xf>
    <xf numFmtId="0" fontId="30" fillId="0" borderId="54" xfId="0" applyFont="1" applyBorder="1" applyAlignment="1">
      <alignment horizontal="center" vertical="top"/>
    </xf>
    <xf numFmtId="0" fontId="30" fillId="0" borderId="50" xfId="0" applyFont="1" applyBorder="1" applyAlignment="1">
      <alignment horizontal="center" vertical="top"/>
    </xf>
    <xf numFmtId="0" fontId="30" fillId="0" borderId="51" xfId="0" applyFont="1" applyBorder="1" applyAlignment="1">
      <alignment horizontal="center" vertical="top"/>
    </xf>
    <xf numFmtId="0" fontId="30" fillId="0" borderId="52" xfId="0" applyFont="1" applyBorder="1" applyAlignment="1">
      <alignment horizontal="center" vertical="top"/>
    </xf>
    <xf numFmtId="0" fontId="30" fillId="0" borderId="53" xfId="0" applyFont="1" applyBorder="1" applyAlignment="1">
      <alignment horizontal="center" vertical="top"/>
    </xf>
    <xf numFmtId="0" fontId="27" fillId="0" borderId="54" xfId="0" applyFont="1" applyBorder="1" applyAlignment="1">
      <alignment horizontal="center" vertical="top"/>
    </xf>
    <xf numFmtId="0" fontId="33" fillId="2" borderId="8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/>
    </xf>
    <xf numFmtId="0" fontId="28" fillId="0" borderId="25" xfId="0" applyFont="1" applyBorder="1" applyAlignment="1">
      <alignment horizontal="center" vertical="top"/>
    </xf>
    <xf numFmtId="0" fontId="28" fillId="0" borderId="50" xfId="0" applyFont="1" applyBorder="1" applyAlignment="1">
      <alignment vertical="top" wrapText="1"/>
    </xf>
    <xf numFmtId="0" fontId="28" fillId="0" borderId="50" xfId="0" applyFont="1" applyBorder="1" applyAlignment="1">
      <alignment horizontal="center" vertical="top"/>
    </xf>
    <xf numFmtId="0" fontId="29" fillId="0" borderId="50" xfId="0" applyFont="1" applyBorder="1" applyAlignment="1">
      <alignment horizontal="center" vertical="top"/>
    </xf>
    <xf numFmtId="0" fontId="29" fillId="0" borderId="53" xfId="0" applyFont="1" applyBorder="1" applyAlignment="1">
      <alignment horizontal="center" vertical="top"/>
    </xf>
    <xf numFmtId="0" fontId="29" fillId="0" borderId="35" xfId="0" applyFont="1" applyBorder="1" applyAlignment="1">
      <alignment horizontal="center" vertical="top"/>
    </xf>
    <xf numFmtId="0" fontId="29" fillId="0" borderId="55" xfId="0" applyFont="1" applyBorder="1" applyAlignment="1">
      <alignment horizontal="center" vertical="top"/>
    </xf>
    <xf numFmtId="0" fontId="28" fillId="0" borderId="52" xfId="0" applyFont="1" applyBorder="1" applyAlignment="1">
      <alignment horizontal="right" vertical="center"/>
    </xf>
    <xf numFmtId="0" fontId="28" fillId="0" borderId="28" xfId="0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/>
    </xf>
    <xf numFmtId="0" fontId="33" fillId="0" borderId="8" xfId="0" applyFont="1" applyBorder="1" applyAlignment="1">
      <alignment horizontal="center" vertical="top"/>
    </xf>
    <xf numFmtId="0" fontId="30" fillId="0" borderId="56" xfId="0" applyFont="1" applyBorder="1" applyAlignment="1">
      <alignment horizontal="center" vertical="top"/>
    </xf>
    <xf numFmtId="0" fontId="30" fillId="0" borderId="57" xfId="0" applyFont="1" applyBorder="1" applyAlignment="1">
      <alignment horizontal="center" vertical="top"/>
    </xf>
    <xf numFmtId="0" fontId="27" fillId="0" borderId="58" xfId="0" applyFont="1" applyBorder="1" applyAlignment="1">
      <alignment horizontal="center" vertical="top"/>
    </xf>
    <xf numFmtId="0" fontId="32" fillId="0" borderId="27" xfId="0" applyFont="1" applyBorder="1" applyAlignment="1">
      <alignment horizontal="center" vertical="top"/>
    </xf>
    <xf numFmtId="0" fontId="27" fillId="0" borderId="2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34" fillId="0" borderId="8" xfId="0" applyFont="1" applyFill="1" applyBorder="1" applyAlignment="1">
      <alignment vertical="center" textRotation="90"/>
    </xf>
    <xf numFmtId="0" fontId="34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36" fillId="0" borderId="0" xfId="0" applyFont="1" applyAlignment="1">
      <alignment wrapText="1"/>
    </xf>
    <xf numFmtId="0" fontId="28" fillId="0" borderId="67" xfId="0" applyFont="1" applyBorder="1" applyAlignment="1">
      <alignment horizontal="center" vertical="top"/>
    </xf>
    <xf numFmtId="0" fontId="28" fillId="0" borderId="68" xfId="0" applyFont="1" applyBorder="1" applyAlignment="1">
      <alignment horizontal="center" vertical="top"/>
    </xf>
    <xf numFmtId="0" fontId="28" fillId="0" borderId="69" xfId="0" applyFont="1" applyBorder="1" applyAlignment="1">
      <alignment horizontal="center" vertical="top"/>
    </xf>
    <xf numFmtId="0" fontId="28" fillId="0" borderId="70" xfId="0" applyFont="1" applyBorder="1" applyAlignment="1">
      <alignment horizontal="center" vertical="top"/>
    </xf>
    <xf numFmtId="0" fontId="28" fillId="0" borderId="71" xfId="0" applyFont="1" applyBorder="1" applyAlignment="1">
      <alignment horizontal="center" vertical="top"/>
    </xf>
    <xf numFmtId="0" fontId="28" fillId="0" borderId="72" xfId="0" applyFont="1" applyBorder="1" applyAlignment="1">
      <alignment horizontal="center" vertical="top"/>
    </xf>
    <xf numFmtId="0" fontId="28" fillId="0" borderId="29" xfId="0" applyFont="1" applyBorder="1" applyAlignment="1">
      <alignment horizontal="center" vertical="top" wrapText="1"/>
    </xf>
    <xf numFmtId="49" fontId="28" fillId="0" borderId="22" xfId="0" applyNumberFormat="1" applyFont="1" applyBorder="1" applyAlignment="1">
      <alignment horizontal="center" vertical="top"/>
    </xf>
    <xf numFmtId="49" fontId="28" fillId="0" borderId="8" xfId="0" applyNumberFormat="1" applyFont="1" applyBorder="1" applyAlignment="1">
      <alignment horizontal="center" vertical="top"/>
    </xf>
    <xf numFmtId="0" fontId="29" fillId="0" borderId="73" xfId="0" applyFont="1" applyBorder="1" applyAlignment="1">
      <alignment horizontal="center" vertical="top"/>
    </xf>
    <xf numFmtId="0" fontId="29" fillId="0" borderId="74" xfId="0" applyFont="1" applyBorder="1" applyAlignment="1">
      <alignment horizontal="center" vertical="top"/>
    </xf>
    <xf numFmtId="0" fontId="37" fillId="0" borderId="27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justify"/>
    </xf>
    <xf numFmtId="0" fontId="37" fillId="0" borderId="53" xfId="0" applyFont="1" applyBorder="1" applyAlignment="1">
      <alignment horizontal="center" vertical="justify"/>
    </xf>
    <xf numFmtId="0" fontId="36" fillId="0" borderId="75" xfId="0" applyFont="1" applyBorder="1" applyAlignment="1">
      <alignment horizontal="right" vertical="center"/>
    </xf>
    <xf numFmtId="0" fontId="28" fillId="0" borderId="76" xfId="0" applyFont="1" applyBorder="1" applyAlignment="1">
      <alignment horizontal="left" vertical="center" wrapText="1"/>
    </xf>
    <xf numFmtId="0" fontId="29" fillId="0" borderId="51" xfId="0" applyFont="1" applyBorder="1" applyAlignment="1">
      <alignment horizontal="center" vertical="top"/>
    </xf>
    <xf numFmtId="0" fontId="29" fillId="0" borderId="77" xfId="0" applyFont="1" applyBorder="1" applyAlignment="1">
      <alignment horizontal="center" vertical="top"/>
    </xf>
    <xf numFmtId="0" fontId="29" fillId="0" borderId="78" xfId="0" applyFont="1" applyBorder="1" applyAlignment="1">
      <alignment horizontal="center" vertical="top"/>
    </xf>
    <xf numFmtId="0" fontId="29" fillId="0" borderId="54" xfId="0" applyFont="1" applyBorder="1" applyAlignment="1">
      <alignment horizontal="center" vertical="top"/>
    </xf>
    <xf numFmtId="0" fontId="29" fillId="0" borderId="79" xfId="0" applyFont="1" applyBorder="1" applyAlignment="1">
      <alignment horizontal="center" vertical="top"/>
    </xf>
    <xf numFmtId="0" fontId="37" fillId="0" borderId="54" xfId="0" applyFont="1" applyBorder="1" applyAlignment="1">
      <alignment horizontal="center" vertical="justify"/>
    </xf>
    <xf numFmtId="0" fontId="29" fillId="0" borderId="80" xfId="0" applyFont="1" applyBorder="1" applyAlignment="1">
      <alignment horizontal="center" vertical="top"/>
    </xf>
    <xf numFmtId="0" fontId="27" fillId="0" borderId="45" xfId="0" applyFont="1" applyBorder="1" applyAlignment="1">
      <alignment horizontal="center" vertical="top"/>
    </xf>
    <xf numFmtId="0" fontId="27" fillId="0" borderId="46" xfId="0" applyFont="1" applyBorder="1" applyAlignment="1">
      <alignment horizontal="center" vertical="top"/>
    </xf>
    <xf numFmtId="0" fontId="27" fillId="0" borderId="81" xfId="0" applyFont="1" applyBorder="1" applyAlignment="1">
      <alignment horizontal="center" vertical="top"/>
    </xf>
    <xf numFmtId="0" fontId="28" fillId="0" borderId="51" xfId="0" applyFont="1" applyBorder="1" applyAlignment="1">
      <alignment horizontal="center" vertical="top"/>
    </xf>
    <xf numFmtId="0" fontId="29" fillId="0" borderId="82" xfId="0" applyFont="1" applyBorder="1" applyAlignment="1">
      <alignment horizontal="center" vertical="top"/>
    </xf>
    <xf numFmtId="0" fontId="28" fillId="0" borderId="27" xfId="0" applyFont="1" applyBorder="1" applyAlignment="1">
      <alignment horizontal="center" vertical="top"/>
    </xf>
    <xf numFmtId="0" fontId="28" fillId="0" borderId="80" xfId="0" applyFont="1" applyBorder="1" applyAlignment="1">
      <alignment horizontal="center" vertical="top"/>
    </xf>
    <xf numFmtId="0" fontId="29" fillId="0" borderId="83" xfId="0" applyFont="1" applyBorder="1" applyAlignment="1">
      <alignment horizontal="center" vertical="top"/>
    </xf>
    <xf numFmtId="0" fontId="29" fillId="0" borderId="84" xfId="0" applyFont="1" applyBorder="1" applyAlignment="1">
      <alignment horizontal="center" vertical="top"/>
    </xf>
    <xf numFmtId="0" fontId="27" fillId="0" borderId="80" xfId="0" applyFont="1" applyBorder="1" applyAlignment="1">
      <alignment horizontal="center" vertical="top"/>
    </xf>
    <xf numFmtId="0" fontId="29" fillId="0" borderId="85" xfId="0" applyFont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center" vertical="top"/>
    </xf>
    <xf numFmtId="0" fontId="30" fillId="0" borderId="46" xfId="0" applyFont="1" applyFill="1" applyBorder="1" applyAlignment="1">
      <alignment horizontal="center" vertical="top"/>
    </xf>
    <xf numFmtId="0" fontId="30" fillId="0" borderId="86" xfId="0" applyFont="1" applyFill="1" applyBorder="1" applyAlignment="1">
      <alignment horizontal="center" vertical="top"/>
    </xf>
    <xf numFmtId="0" fontId="28" fillId="0" borderId="87" xfId="0" applyFont="1" applyFill="1" applyBorder="1" applyAlignment="1">
      <alignment horizontal="center"/>
    </xf>
    <xf numFmtId="0" fontId="28" fillId="0" borderId="88" xfId="0" applyFont="1" applyFill="1" applyBorder="1" applyAlignment="1">
      <alignment horizontal="center"/>
    </xf>
    <xf numFmtId="0" fontId="28" fillId="0" borderId="89" xfId="0" applyFont="1" applyFill="1" applyBorder="1" applyAlignment="1">
      <alignment horizontal="center"/>
    </xf>
    <xf numFmtId="0" fontId="36" fillId="2" borderId="88" xfId="0" applyFont="1" applyFill="1" applyBorder="1" applyAlignment="1">
      <alignment vertical="center" wrapText="1"/>
    </xf>
    <xf numFmtId="0" fontId="36" fillId="0" borderId="88" xfId="0" applyFont="1" applyBorder="1" applyAlignment="1">
      <alignment wrapText="1"/>
    </xf>
    <xf numFmtId="0" fontId="36" fillId="0" borderId="88" xfId="0" applyFont="1" applyBorder="1" applyAlignment="1">
      <alignment vertical="center" wrapText="1"/>
    </xf>
    <xf numFmtId="0" fontId="36" fillId="0" borderId="90" xfId="0" applyFont="1" applyBorder="1" applyAlignment="1">
      <alignment vertical="center" wrapText="1"/>
    </xf>
    <xf numFmtId="0" fontId="29" fillId="0" borderId="91" xfId="0" applyFont="1" applyBorder="1" applyAlignment="1">
      <alignment horizontal="center" vertical="top"/>
    </xf>
    <xf numFmtId="0" fontId="29" fillId="0" borderId="92" xfId="0" applyFont="1" applyBorder="1" applyAlignment="1">
      <alignment horizontal="center" vertical="top"/>
    </xf>
    <xf numFmtId="0" fontId="33" fillId="0" borderId="29" xfId="0" applyFont="1" applyBorder="1" applyAlignment="1">
      <alignment horizontal="center" vertical="top" wrapText="1"/>
    </xf>
    <xf numFmtId="0" fontId="33" fillId="0" borderId="29" xfId="0" applyFont="1" applyBorder="1" applyAlignment="1">
      <alignment horizontal="center" vertical="top"/>
    </xf>
    <xf numFmtId="0" fontId="33" fillId="2" borderId="29" xfId="0" applyFont="1" applyFill="1" applyBorder="1" applyAlignment="1">
      <alignment horizontal="center" vertical="top" wrapText="1"/>
    </xf>
    <xf numFmtId="0" fontId="28" fillId="0" borderId="93" xfId="0" applyFont="1" applyBorder="1" applyAlignment="1">
      <alignment horizontal="center" vertical="top"/>
    </xf>
    <xf numFmtId="0" fontId="28" fillId="0" borderId="94" xfId="0" applyFont="1" applyBorder="1" applyAlignment="1">
      <alignment horizontal="center" vertical="top"/>
    </xf>
    <xf numFmtId="0" fontId="28" fillId="0" borderId="95" xfId="0" applyFont="1" applyBorder="1" applyAlignment="1">
      <alignment horizontal="center" vertical="top"/>
    </xf>
    <xf numFmtId="0" fontId="30" fillId="0" borderId="0" xfId="0" applyFont="1" applyAlignment="1">
      <alignment vertical="top"/>
    </xf>
    <xf numFmtId="0" fontId="43" fillId="0" borderId="0" xfId="0" applyFont="1"/>
    <xf numFmtId="0" fontId="27" fillId="0" borderId="0" xfId="0" applyFont="1" applyAlignment="1">
      <alignment vertical="top"/>
    </xf>
    <xf numFmtId="0" fontId="28" fillId="0" borderId="87" xfId="0" applyFont="1" applyFill="1" applyBorder="1" applyAlignment="1">
      <alignment horizontal="center" vertical="top"/>
    </xf>
    <xf numFmtId="0" fontId="28" fillId="0" borderId="96" xfId="0" applyFont="1" applyFill="1" applyBorder="1" applyAlignment="1">
      <alignment horizontal="center" vertical="top"/>
    </xf>
    <xf numFmtId="0" fontId="42" fillId="0" borderId="23" xfId="0" applyFont="1" applyBorder="1" applyAlignment="1">
      <alignment horizontal="justify" vertical="center" wrapText="1"/>
    </xf>
    <xf numFmtId="0" fontId="38" fillId="0" borderId="97" xfId="0" applyFont="1" applyBorder="1" applyAlignment="1">
      <alignment vertical="center" wrapText="1"/>
    </xf>
    <xf numFmtId="0" fontId="30" fillId="0" borderId="98" xfId="0" applyFont="1" applyBorder="1" applyAlignment="1">
      <alignment horizontal="center"/>
    </xf>
    <xf numFmtId="0" fontId="30" fillId="0" borderId="99" xfId="0" applyFont="1" applyBorder="1" applyAlignment="1">
      <alignment horizontal="center"/>
    </xf>
    <xf numFmtId="0" fontId="30" fillId="0" borderId="100" xfId="0" applyFont="1" applyBorder="1" applyAlignment="1">
      <alignment horizontal="center"/>
    </xf>
    <xf numFmtId="0" fontId="38" fillId="0" borderId="23" xfId="0" applyFont="1" applyBorder="1" applyAlignment="1">
      <alignment horizontal="justify" vertical="center" wrapText="1"/>
    </xf>
    <xf numFmtId="0" fontId="38" fillId="0" borderId="24" xfId="0" applyFont="1" applyBorder="1" applyAlignment="1">
      <alignment horizontal="justify" vertical="center" wrapText="1"/>
    </xf>
    <xf numFmtId="0" fontId="38" fillId="0" borderId="97" xfId="0" applyFont="1" applyBorder="1" applyAlignment="1">
      <alignment horizontal="justify" vertical="center" wrapText="1"/>
    </xf>
    <xf numFmtId="0" fontId="28" fillId="0" borderId="87" xfId="0" applyFont="1" applyFill="1" applyBorder="1" applyAlignment="1">
      <alignment horizontal="center" vertical="center"/>
    </xf>
    <xf numFmtId="0" fontId="28" fillId="0" borderId="88" xfId="0" applyFont="1" applyFill="1" applyBorder="1" applyAlignment="1">
      <alignment horizontal="center" vertical="center"/>
    </xf>
    <xf numFmtId="0" fontId="28" fillId="0" borderId="23" xfId="0" applyFont="1" applyBorder="1" applyAlignment="1">
      <alignment wrapText="1"/>
    </xf>
    <xf numFmtId="0" fontId="42" fillId="0" borderId="24" xfId="0" applyFont="1" applyBorder="1" applyAlignment="1">
      <alignment vertical="center" wrapText="1"/>
    </xf>
    <xf numFmtId="0" fontId="38" fillId="0" borderId="24" xfId="0" applyFont="1" applyBorder="1" applyAlignment="1">
      <alignment vertical="center" wrapText="1"/>
    </xf>
    <xf numFmtId="0" fontId="36" fillId="0" borderId="87" xfId="0" applyFont="1" applyBorder="1" applyAlignment="1">
      <alignment wrapText="1"/>
    </xf>
    <xf numFmtId="0" fontId="36" fillId="0" borderId="88" xfId="0" applyFont="1" applyBorder="1" applyAlignment="1">
      <alignment horizontal="left" vertical="center" wrapText="1"/>
    </xf>
    <xf numFmtId="0" fontId="45" fillId="0" borderId="88" xfId="0" applyFont="1" applyBorder="1" applyAlignment="1">
      <alignment wrapText="1"/>
    </xf>
    <xf numFmtId="0" fontId="34" fillId="0" borderId="8" xfId="0" applyFont="1" applyFill="1" applyBorder="1" applyAlignment="1">
      <alignment horizontal="left" vertical="top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top"/>
    </xf>
    <xf numFmtId="0" fontId="34" fillId="0" borderId="8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center" vertical="center" textRotation="90" wrapText="1"/>
    </xf>
    <xf numFmtId="49" fontId="23" fillId="0" borderId="0" xfId="0" applyNumberFormat="1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center" vertical="top"/>
    </xf>
    <xf numFmtId="0" fontId="35" fillId="0" borderId="8" xfId="0" applyFont="1" applyFill="1" applyBorder="1" applyAlignment="1">
      <alignment horizontal="center" vertical="top"/>
    </xf>
    <xf numFmtId="0" fontId="34" fillId="0" borderId="8" xfId="0" applyFont="1" applyFill="1" applyBorder="1" applyAlignment="1">
      <alignment horizontal="center" vertical="top" wrapText="1"/>
    </xf>
    <xf numFmtId="0" fontId="34" fillId="0" borderId="8" xfId="0" applyFont="1" applyFill="1" applyBorder="1" applyAlignment="1">
      <alignment horizontal="left" vertical="center"/>
    </xf>
    <xf numFmtId="49" fontId="23" fillId="0" borderId="20" xfId="0" applyNumberFormat="1" applyFont="1" applyFill="1" applyBorder="1" applyAlignment="1">
      <alignment horizontal="center" vertical="center"/>
    </xf>
    <xf numFmtId="49" fontId="23" fillId="0" borderId="102" xfId="0" applyNumberFormat="1" applyFont="1" applyFill="1" applyBorder="1" applyAlignment="1">
      <alignment horizontal="center" vertical="center"/>
    </xf>
    <xf numFmtId="49" fontId="23" fillId="0" borderId="2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/>
    </xf>
    <xf numFmtId="49" fontId="20" fillId="0" borderId="20" xfId="0" applyNumberFormat="1" applyFont="1" applyFill="1" applyBorder="1" applyAlignment="1">
      <alignment horizontal="center" vertical="center"/>
    </xf>
    <xf numFmtId="49" fontId="20" fillId="0" borderId="102" xfId="0" applyNumberFormat="1" applyFont="1" applyFill="1" applyBorder="1" applyAlignment="1">
      <alignment horizontal="center" vertical="center"/>
    </xf>
    <xf numFmtId="49" fontId="20" fillId="0" borderId="22" xfId="0" applyNumberFormat="1" applyFont="1" applyFill="1" applyBorder="1" applyAlignment="1">
      <alignment horizontal="center" vertical="center"/>
    </xf>
    <xf numFmtId="49" fontId="14" fillId="0" borderId="19" xfId="0" applyNumberFormat="1" applyFont="1" applyFill="1" applyBorder="1" applyAlignment="1">
      <alignment horizontal="center"/>
    </xf>
    <xf numFmtId="49" fontId="14" fillId="0" borderId="104" xfId="0" applyNumberFormat="1" applyFont="1" applyFill="1" applyBorder="1" applyAlignment="1">
      <alignment horizontal="center"/>
    </xf>
    <xf numFmtId="49" fontId="14" fillId="0" borderId="21" xfId="0" applyNumberFormat="1" applyFont="1" applyFill="1" applyBorder="1" applyAlignment="1">
      <alignment horizontal="center"/>
    </xf>
    <xf numFmtId="49" fontId="14" fillId="0" borderId="101" xfId="0" applyNumberFormat="1" applyFont="1" applyFill="1" applyBorder="1" applyAlignment="1">
      <alignment horizontal="center"/>
    </xf>
    <xf numFmtId="0" fontId="34" fillId="0" borderId="20" xfId="0" applyFont="1" applyFill="1" applyBorder="1" applyAlignment="1">
      <alignment horizontal="center" vertical="justify"/>
    </xf>
    <xf numFmtId="0" fontId="34" fillId="0" borderId="22" xfId="0" applyFont="1" applyFill="1" applyBorder="1" applyAlignment="1">
      <alignment horizontal="center" vertical="justify"/>
    </xf>
    <xf numFmtId="0" fontId="34" fillId="0" borderId="8" xfId="0" applyFont="1" applyFill="1" applyBorder="1" applyAlignment="1">
      <alignment horizontal="left" vertical="top"/>
    </xf>
    <xf numFmtId="0" fontId="34" fillId="0" borderId="8" xfId="0" applyFont="1" applyFill="1" applyBorder="1" applyAlignment="1">
      <alignment horizontal="left"/>
    </xf>
    <xf numFmtId="0" fontId="34" fillId="0" borderId="9" xfId="0" applyFont="1" applyFill="1" applyBorder="1" applyAlignment="1">
      <alignment horizontal="center" vertical="top"/>
    </xf>
    <xf numFmtId="0" fontId="34" fillId="0" borderId="33" xfId="0" applyFont="1" applyFill="1" applyBorder="1" applyAlignment="1">
      <alignment horizontal="center" vertical="top"/>
    </xf>
    <xf numFmtId="0" fontId="20" fillId="0" borderId="103" xfId="0" applyFont="1" applyFill="1" applyBorder="1" applyAlignment="1">
      <alignment horizontal="center" textRotation="90"/>
    </xf>
    <xf numFmtId="0" fontId="20" fillId="0" borderId="69" xfId="0" applyFont="1" applyFill="1" applyBorder="1" applyAlignment="1">
      <alignment horizontal="center" textRotation="90"/>
    </xf>
    <xf numFmtId="0" fontId="34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/>
    </xf>
    <xf numFmtId="0" fontId="29" fillId="0" borderId="30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3" fillId="0" borderId="128" xfId="0" applyFont="1" applyBorder="1" applyAlignment="1">
      <alignment horizontal="center" vertical="center" textRotation="90" wrapText="1"/>
    </xf>
    <xf numFmtId="0" fontId="3" fillId="0" borderId="129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top" wrapText="1"/>
    </xf>
    <xf numFmtId="0" fontId="3" fillId="0" borderId="73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7" fillId="0" borderId="130" xfId="0" applyFont="1" applyBorder="1" applyAlignment="1">
      <alignment horizontal="center" vertical="top" wrapText="1"/>
    </xf>
    <xf numFmtId="0" fontId="7" fillId="0" borderId="131" xfId="0" applyFont="1" applyBorder="1" applyAlignment="1">
      <alignment horizontal="center" vertical="top" wrapText="1"/>
    </xf>
    <xf numFmtId="0" fontId="7" fillId="0" borderId="13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textRotation="90" wrapText="1"/>
    </xf>
    <xf numFmtId="0" fontId="3" fillId="0" borderId="17" xfId="0" applyFont="1" applyBorder="1" applyAlignment="1">
      <alignment horizontal="center" textRotation="90"/>
    </xf>
    <xf numFmtId="0" fontId="3" fillId="0" borderId="42" xfId="0" applyFont="1" applyBorder="1" applyAlignment="1">
      <alignment horizontal="center" vertical="top"/>
    </xf>
    <xf numFmtId="0" fontId="3" fillId="0" borderId="13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8" fillId="0" borderId="114" xfId="0" applyFont="1" applyBorder="1" applyAlignment="1">
      <alignment horizontal="center" vertical="top" wrapText="1"/>
    </xf>
    <xf numFmtId="0" fontId="8" fillId="0" borderId="115" xfId="0" applyFont="1" applyBorder="1" applyAlignment="1">
      <alignment horizontal="center" vertical="top" wrapText="1"/>
    </xf>
    <xf numFmtId="0" fontId="8" fillId="0" borderId="119" xfId="0" applyFont="1" applyBorder="1" applyAlignment="1">
      <alignment horizontal="center" vertical="top" wrapText="1"/>
    </xf>
    <xf numFmtId="0" fontId="8" fillId="0" borderId="11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3" fillId="0" borderId="126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27" xfId="0" applyFont="1" applyBorder="1" applyAlignment="1">
      <alignment horizontal="center" vertical="top"/>
    </xf>
    <xf numFmtId="0" fontId="3" fillId="0" borderId="17" xfId="0" applyFont="1" applyBorder="1" applyAlignment="1">
      <alignment horizontal="center" textRotation="90" wrapText="1"/>
    </xf>
    <xf numFmtId="0" fontId="3" fillId="0" borderId="7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7" fillId="0" borderId="122" xfId="0" applyFont="1" applyBorder="1" applyAlignment="1">
      <alignment horizontal="left" vertical="top"/>
    </xf>
    <xf numFmtId="0" fontId="27" fillId="0" borderId="123" xfId="0" applyFont="1" applyBorder="1" applyAlignment="1">
      <alignment horizontal="left" vertical="top"/>
    </xf>
    <xf numFmtId="0" fontId="27" fillId="0" borderId="99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124" xfId="0" applyFont="1" applyBorder="1" applyAlignment="1">
      <alignment horizontal="left" vertical="top"/>
    </xf>
    <xf numFmtId="0" fontId="27" fillId="0" borderId="125" xfId="0" applyFont="1" applyBorder="1" applyAlignment="1">
      <alignment horizontal="left" vertical="top"/>
    </xf>
    <xf numFmtId="0" fontId="29" fillId="0" borderId="3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7" fillId="0" borderId="67" xfId="0" applyFont="1" applyBorder="1" applyAlignment="1">
      <alignment horizontal="left" vertical="top"/>
    </xf>
    <xf numFmtId="0" fontId="27" fillId="0" borderId="68" xfId="0" applyFont="1" applyBorder="1" applyAlignment="1">
      <alignment horizontal="left" vertical="top"/>
    </xf>
    <xf numFmtId="0" fontId="6" fillId="0" borderId="114" xfId="0" applyFont="1" applyBorder="1" applyAlignment="1">
      <alignment horizontal="center" vertical="top" wrapText="1"/>
    </xf>
    <xf numFmtId="0" fontId="6" fillId="0" borderId="115" xfId="0" applyFont="1" applyBorder="1" applyAlignment="1">
      <alignment horizontal="center" vertical="top" wrapText="1"/>
    </xf>
    <xf numFmtId="0" fontId="6" fillId="0" borderId="116" xfId="0" applyFont="1" applyBorder="1" applyAlignment="1">
      <alignment horizontal="center" vertical="top" wrapText="1"/>
    </xf>
    <xf numFmtId="0" fontId="29" fillId="0" borderId="91" xfId="0" applyFont="1" applyBorder="1" applyAlignment="1">
      <alignment horizontal="right"/>
    </xf>
    <xf numFmtId="0" fontId="27" fillId="0" borderId="52" xfId="0" applyFont="1" applyBorder="1" applyAlignment="1">
      <alignment horizontal="right"/>
    </xf>
    <xf numFmtId="0" fontId="27" fillId="0" borderId="117" xfId="0" applyFont="1" applyBorder="1" applyAlignment="1">
      <alignment horizontal="right"/>
    </xf>
    <xf numFmtId="0" fontId="9" fillId="0" borderId="118" xfId="0" applyFont="1" applyBorder="1" applyAlignment="1">
      <alignment horizontal="center" vertical="top" wrapText="1"/>
    </xf>
    <xf numFmtId="0" fontId="9" fillId="0" borderId="119" xfId="0" applyFont="1" applyBorder="1" applyAlignment="1">
      <alignment horizontal="center" vertical="top" wrapText="1"/>
    </xf>
    <xf numFmtId="0" fontId="9" fillId="0" borderId="120" xfId="0" applyFont="1" applyBorder="1" applyAlignment="1">
      <alignment horizontal="center" vertical="top" wrapText="1"/>
    </xf>
    <xf numFmtId="0" fontId="27" fillId="0" borderId="121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0" xfId="2" applyFont="1" applyFill="1" applyBorder="1" applyAlignment="1">
      <alignment horizontal="left" vertical="top" wrapText="1"/>
    </xf>
    <xf numFmtId="0" fontId="4" fillId="0" borderId="113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1" fillId="0" borderId="0" xfId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8" fillId="0" borderId="105" xfId="0" applyFont="1" applyBorder="1" applyAlignment="1">
      <alignment horizontal="center" vertical="top" wrapText="1"/>
    </xf>
    <xf numFmtId="0" fontId="8" fillId="0" borderId="106" xfId="0" applyFont="1" applyBorder="1" applyAlignment="1">
      <alignment horizontal="center" vertical="top" wrapText="1"/>
    </xf>
    <xf numFmtId="0" fontId="8" fillId="0" borderId="107" xfId="0" applyFont="1" applyBorder="1" applyAlignment="1">
      <alignment horizontal="center" vertical="top" wrapText="1"/>
    </xf>
    <xf numFmtId="0" fontId="27" fillId="0" borderId="10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9" fillId="0" borderId="109" xfId="0" applyFont="1" applyBorder="1" applyAlignment="1">
      <alignment horizontal="right"/>
    </xf>
    <xf numFmtId="0" fontId="29" fillId="0" borderId="82" xfId="0" applyFont="1" applyBorder="1" applyAlignment="1">
      <alignment horizontal="right"/>
    </xf>
    <xf numFmtId="0" fontId="29" fillId="0" borderId="93" xfId="0" applyFont="1" applyBorder="1" applyAlignment="1">
      <alignment horizontal="right"/>
    </xf>
    <xf numFmtId="0" fontId="29" fillId="0" borderId="110" xfId="0" applyFont="1" applyBorder="1" applyAlignment="1">
      <alignment horizontal="right"/>
    </xf>
    <xf numFmtId="0" fontId="26" fillId="0" borderId="100" xfId="0" applyFont="1" applyBorder="1" applyAlignment="1">
      <alignment horizontal="center" vertical="top"/>
    </xf>
    <xf numFmtId="0" fontId="26" fillId="0" borderId="111" xfId="0" applyFont="1" applyBorder="1" applyAlignment="1">
      <alignment horizontal="center" vertical="top"/>
    </xf>
    <xf numFmtId="0" fontId="26" fillId="0" borderId="112" xfId="0" applyFont="1" applyBorder="1" applyAlignment="1">
      <alignment horizontal="center" vertical="top"/>
    </xf>
    <xf numFmtId="0" fontId="32" fillId="0" borderId="108" xfId="0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7" xfId="0" applyFont="1" applyBorder="1" applyAlignment="1">
      <alignment horizontal="center" vertical="top"/>
    </xf>
  </cellXfs>
  <cellStyles count="3">
    <cellStyle name="Normal" xfId="0" builtinId="0"/>
    <cellStyle name="Обычный 3" xfId="1" xr:uid="{00000000-0005-0000-0000-000001000000}"/>
    <cellStyle name="Обычный_b_z_05_03v" xfId="2" xr:uid="{00000000-0005-0000-0000-000002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 Cyr"/>
        <scheme val="none"/>
      </font>
      <alignment horizontal="general" vertical="top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я1" displayName="Таблиця1" ref="Z44:Z45" insertRow="1" totalsRowShown="0" headerRowDxfId="2" dataDxfId="1">
  <autoFilter ref="Z44:Z45" xr:uid="{00000000-0009-0000-0100-000001000000}"/>
  <tableColumns count="1">
    <tableColumn id="1" xr3:uid="{00000000-0010-0000-0000-000001000000}" name="Стовпец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BP94"/>
  <sheetViews>
    <sheetView topLeftCell="A15" zoomScale="85" zoomScaleNormal="85" workbookViewId="0">
      <selection activeCell="T44" sqref="T44:T47"/>
    </sheetView>
  </sheetViews>
  <sheetFormatPr baseColWidth="10" defaultColWidth="8.6640625" defaultRowHeight="14"/>
  <cols>
    <col min="1" max="1" width="4.33203125" style="20" customWidth="1"/>
    <col min="2" max="14" width="3.6640625" style="20" customWidth="1"/>
    <col min="15" max="15" width="2.5" style="20" customWidth="1"/>
    <col min="16" max="16" width="1.6640625" style="20" customWidth="1"/>
    <col min="17" max="17" width="2" style="20" customWidth="1"/>
    <col min="18" max="19" width="3.6640625" style="20" customWidth="1"/>
    <col min="20" max="20" width="4.83203125" style="20" customWidth="1"/>
    <col min="21" max="56" width="3.6640625" style="20" customWidth="1"/>
    <col min="57" max="61" width="2.5" style="20" customWidth="1"/>
    <col min="62" max="66" width="1.5" style="20" customWidth="1"/>
    <col min="67" max="67" width="0.6640625" style="20" customWidth="1"/>
    <col min="68" max="16384" width="8.6640625" style="20"/>
  </cols>
  <sheetData>
    <row r="1" spans="1:68">
      <c r="R1" s="38" t="s">
        <v>5</v>
      </c>
    </row>
    <row r="2" spans="1:68" ht="16">
      <c r="X2" s="42" t="s">
        <v>146</v>
      </c>
    </row>
    <row r="4" spans="1:68" ht="12" customHeight="1">
      <c r="C4" s="21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4"/>
      <c r="AT4" s="25"/>
      <c r="AU4" s="26"/>
      <c r="AV4" s="27"/>
      <c r="AW4" s="27"/>
      <c r="AX4" s="27"/>
      <c r="AY4" s="27"/>
      <c r="AZ4" s="27"/>
      <c r="BC4" s="23"/>
      <c r="BD4" s="23"/>
      <c r="BE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ht="12" customHeight="1">
      <c r="A5" s="28"/>
      <c r="B5" s="28"/>
      <c r="D5" s="29" t="s">
        <v>1</v>
      </c>
      <c r="E5" s="28"/>
      <c r="F5" s="28"/>
      <c r="G5" s="30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31"/>
      <c r="AS5" s="24"/>
      <c r="AT5" s="32"/>
      <c r="AU5" s="32"/>
      <c r="AV5" s="32"/>
      <c r="AW5" s="261" t="s">
        <v>232</v>
      </c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3"/>
      <c r="BK5" s="23"/>
      <c r="BL5" s="23"/>
      <c r="BM5" s="23"/>
      <c r="BN5" s="23"/>
      <c r="BO5" s="23"/>
      <c r="BP5" s="23"/>
    </row>
    <row r="6" spans="1:68" ht="12" customHeight="1">
      <c r="A6" s="33"/>
      <c r="B6" s="33"/>
      <c r="C6" s="33"/>
      <c r="D6" s="33"/>
      <c r="E6" s="33"/>
      <c r="F6" s="33"/>
      <c r="G6" s="34" t="s">
        <v>2</v>
      </c>
      <c r="H6" s="33"/>
      <c r="I6" s="33"/>
      <c r="J6" s="33"/>
      <c r="K6" s="33"/>
      <c r="L6" s="33"/>
      <c r="M6" s="33"/>
      <c r="N6" s="33"/>
      <c r="AR6" s="24"/>
      <c r="AT6" s="32"/>
      <c r="AU6" s="32"/>
      <c r="AV6" s="32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3"/>
      <c r="BK6" s="23"/>
      <c r="BL6" s="23"/>
      <c r="BM6" s="23"/>
      <c r="BN6" s="23"/>
      <c r="BO6" s="23"/>
      <c r="BP6" s="23"/>
    </row>
    <row r="7" spans="1:68" ht="12" customHeight="1">
      <c r="B7" s="35" t="s">
        <v>3</v>
      </c>
      <c r="AU7" s="36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3"/>
      <c r="BK7" s="23"/>
      <c r="BL7" s="23"/>
      <c r="BM7" s="23"/>
      <c r="BN7" s="23"/>
      <c r="BO7" s="23"/>
      <c r="BP7" s="23"/>
    </row>
    <row r="8" spans="1:68" ht="12" customHeight="1">
      <c r="A8" s="20" t="s">
        <v>4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S8" s="39"/>
      <c r="AT8" s="39"/>
      <c r="AV8" s="39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3"/>
      <c r="BK8" s="23"/>
      <c r="BL8" s="23"/>
      <c r="BM8" s="23"/>
      <c r="BN8" s="23"/>
      <c r="BO8" s="23"/>
      <c r="BP8" s="23"/>
    </row>
    <row r="9" spans="1:68" ht="12" customHeight="1">
      <c r="B9" s="40" t="s">
        <v>6</v>
      </c>
      <c r="R9" s="38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S9" s="39"/>
      <c r="AT9" s="39"/>
      <c r="AV9" s="37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3"/>
      <c r="BK9" s="23"/>
      <c r="BL9" s="23"/>
      <c r="BM9" s="23"/>
      <c r="BN9" s="23"/>
      <c r="BO9" s="23"/>
      <c r="BP9" s="23"/>
    </row>
    <row r="10" spans="1:68" ht="12" customHeight="1">
      <c r="A10" s="59" t="s">
        <v>151</v>
      </c>
      <c r="R10" s="38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S10" s="39"/>
      <c r="AT10" s="39"/>
      <c r="AV10" s="39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3"/>
      <c r="BK10" s="23"/>
      <c r="BL10" s="23"/>
      <c r="BM10" s="23"/>
      <c r="BN10" s="23"/>
      <c r="BO10" s="23"/>
      <c r="BP10" s="23"/>
    </row>
    <row r="11" spans="1:68" ht="12" customHeight="1">
      <c r="R11" s="38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S11" s="39"/>
      <c r="AT11" s="39"/>
      <c r="AV11" s="39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3"/>
      <c r="BK11" s="23"/>
      <c r="BL11" s="23"/>
      <c r="BM11" s="23"/>
      <c r="BN11" s="23"/>
      <c r="BO11" s="23"/>
      <c r="BP11" s="23"/>
    </row>
    <row r="12" spans="1:68" ht="12" customHeight="1"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S12" s="39"/>
      <c r="AT12" s="39"/>
      <c r="AV12" s="39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3"/>
      <c r="BK12" s="23"/>
      <c r="BL12" s="23"/>
      <c r="BM12" s="23"/>
      <c r="BN12" s="23"/>
      <c r="BO12" s="23"/>
      <c r="BP12" s="23"/>
    </row>
    <row r="13" spans="1:68" ht="12" customHeight="1">
      <c r="T13" s="35"/>
      <c r="AS13" s="39"/>
      <c r="AT13" s="39"/>
      <c r="AU13" s="39"/>
      <c r="AV13" s="39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3"/>
      <c r="BK13" s="23"/>
      <c r="BL13" s="23"/>
      <c r="BM13" s="23"/>
      <c r="BN13" s="23"/>
      <c r="BO13" s="23"/>
      <c r="BP13" s="23"/>
    </row>
    <row r="14" spans="1:68" ht="12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T14" s="30"/>
      <c r="AU14" s="30"/>
      <c r="AV14" s="30"/>
      <c r="AW14" s="261" t="s">
        <v>7</v>
      </c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3"/>
      <c r="BK14" s="23"/>
      <c r="BL14" s="23"/>
      <c r="BM14" s="23"/>
      <c r="BN14" s="23"/>
      <c r="BO14" s="23"/>
      <c r="BP14" s="23"/>
    </row>
    <row r="15" spans="1:68" ht="13.5" customHeight="1">
      <c r="O15" s="35"/>
      <c r="P15" s="35"/>
      <c r="Q15" s="35"/>
      <c r="AT15" s="39"/>
      <c r="AU15" s="39"/>
      <c r="AV15" s="37" t="s">
        <v>8</v>
      </c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3"/>
      <c r="BK15" s="23"/>
      <c r="BL15" s="23"/>
      <c r="BM15" s="23"/>
      <c r="BN15" s="23"/>
      <c r="BO15" s="23"/>
      <c r="BP15" s="23"/>
    </row>
    <row r="16" spans="1:68" ht="12" customHeight="1">
      <c r="AT16" s="32"/>
      <c r="AU16" s="32"/>
      <c r="AV16" s="32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3"/>
      <c r="BK16" s="23"/>
      <c r="BL16" s="23"/>
      <c r="BM16" s="23"/>
      <c r="BN16" s="23"/>
      <c r="BO16" s="23"/>
      <c r="BP16" s="23"/>
    </row>
    <row r="17" spans="1:68" ht="18" customHeight="1">
      <c r="Y17" s="43" t="s">
        <v>9</v>
      </c>
      <c r="AS17" s="39"/>
      <c r="AT17" s="39"/>
      <c r="AU17" s="39"/>
      <c r="AV17" s="39"/>
      <c r="AW17" s="262" t="s">
        <v>10</v>
      </c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3"/>
      <c r="BK17" s="23"/>
      <c r="BL17" s="23"/>
      <c r="BM17" s="23"/>
      <c r="BN17" s="23"/>
      <c r="BO17" s="23"/>
      <c r="BP17" s="23"/>
    </row>
    <row r="18" spans="1:68" ht="12" customHeight="1">
      <c r="AT18" s="30"/>
      <c r="AU18" s="30"/>
      <c r="AV18" s="30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3"/>
      <c r="BK18" s="23"/>
      <c r="BL18" s="23"/>
      <c r="BM18" s="23"/>
      <c r="BN18" s="23"/>
      <c r="BO18" s="23"/>
      <c r="BP18" s="23"/>
    </row>
    <row r="19" spans="1:68" ht="20.5" customHeight="1">
      <c r="A19" s="20" t="s">
        <v>11</v>
      </c>
      <c r="F19" s="30"/>
      <c r="G19" s="30"/>
      <c r="H19" s="30"/>
      <c r="I19" s="30"/>
      <c r="J19" s="30"/>
      <c r="K19" s="44" t="s">
        <v>12</v>
      </c>
      <c r="L19" s="30"/>
      <c r="M19" s="30"/>
      <c r="N19" s="30"/>
      <c r="O19" s="30"/>
      <c r="P19" s="30"/>
      <c r="Q19" s="30"/>
      <c r="R19" s="30"/>
      <c r="T19" s="20" t="s">
        <v>13</v>
      </c>
      <c r="X19" s="265" t="s">
        <v>160</v>
      </c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69"/>
      <c r="AN19" s="69"/>
      <c r="AO19" s="69"/>
      <c r="AP19" s="69"/>
      <c r="AQ19" s="69"/>
      <c r="AU19" s="30"/>
      <c r="AV19" s="37" t="s">
        <v>14</v>
      </c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3"/>
      <c r="BK19" s="23"/>
      <c r="BL19" s="23"/>
      <c r="BM19" s="23"/>
      <c r="BN19" s="23"/>
      <c r="BO19" s="23"/>
      <c r="BP19" s="23"/>
    </row>
    <row r="20" spans="1:68" ht="12" customHeight="1">
      <c r="F20" s="30"/>
      <c r="G20" s="30"/>
      <c r="H20" s="30"/>
      <c r="I20" s="30"/>
      <c r="J20" s="30"/>
      <c r="K20" s="44"/>
      <c r="L20" s="30"/>
      <c r="M20" s="30"/>
      <c r="N20" s="30"/>
      <c r="O20" s="30"/>
      <c r="P20" s="30"/>
      <c r="Q20" s="30"/>
      <c r="R20" s="30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U20" s="30"/>
      <c r="AV20" s="37"/>
      <c r="AW20" s="262"/>
      <c r="AX20" s="262"/>
      <c r="AY20" s="262"/>
      <c r="AZ20" s="262"/>
      <c r="BA20" s="262"/>
      <c r="BB20" s="262"/>
      <c r="BC20" s="262"/>
      <c r="BD20" s="262"/>
      <c r="BE20" s="262"/>
      <c r="BF20" s="262"/>
      <c r="BG20" s="262"/>
      <c r="BH20" s="262"/>
      <c r="BI20" s="262"/>
      <c r="BJ20" s="23"/>
      <c r="BK20" s="23"/>
      <c r="BL20" s="23"/>
      <c r="BM20" s="23"/>
      <c r="BN20" s="23"/>
      <c r="BO20" s="23"/>
      <c r="BP20" s="23"/>
    </row>
    <row r="21" spans="1:68" ht="20" customHeight="1">
      <c r="A21" s="61" t="s">
        <v>149</v>
      </c>
      <c r="F21" s="35"/>
      <c r="M21" s="264" t="s">
        <v>198</v>
      </c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69"/>
      <c r="AP21" s="69"/>
      <c r="AQ21" s="69"/>
      <c r="AU21" s="30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  <c r="BG21" s="262"/>
      <c r="BH21" s="262"/>
      <c r="BI21" s="262"/>
      <c r="BJ21" s="23"/>
      <c r="BK21" s="23"/>
      <c r="BL21" s="23"/>
      <c r="BM21" s="23"/>
      <c r="BN21" s="23"/>
      <c r="BO21" s="23"/>
      <c r="BP21" s="23"/>
    </row>
    <row r="22" spans="1:68" ht="12" hidden="1" customHeight="1"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</row>
    <row r="23" spans="1:68" ht="25.25" hidden="1" customHeight="1"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</row>
    <row r="24" spans="1:68" ht="25.25" customHeight="1"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</row>
    <row r="25" spans="1:68" ht="17.5" customHeight="1">
      <c r="A25" s="20" t="s">
        <v>15</v>
      </c>
      <c r="G25" s="69"/>
      <c r="H25" s="69"/>
      <c r="I25" s="69"/>
      <c r="J25" s="69"/>
      <c r="K25" s="69"/>
      <c r="L25" s="69"/>
      <c r="M25" s="266" t="s">
        <v>199</v>
      </c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</row>
    <row r="26" spans="1:68" ht="25.25" customHeight="1">
      <c r="G26" s="69"/>
      <c r="H26" s="69"/>
      <c r="I26" s="69"/>
      <c r="J26" s="69"/>
      <c r="K26" s="69"/>
      <c r="L26" s="69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</row>
    <row r="27" spans="1:68" ht="20.5" customHeight="1">
      <c r="A27" s="20" t="s">
        <v>16</v>
      </c>
      <c r="G27" s="69"/>
      <c r="H27" s="69"/>
      <c r="I27" s="69"/>
      <c r="J27" s="69"/>
      <c r="K27" s="69"/>
      <c r="L27" s="69"/>
      <c r="M27" s="265" t="s">
        <v>200</v>
      </c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</row>
    <row r="28" spans="1:68" ht="25.25" customHeight="1"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</row>
    <row r="29" spans="1:68" ht="12" customHeight="1">
      <c r="N29" s="20" t="s">
        <v>17</v>
      </c>
      <c r="W29" s="28" t="s">
        <v>18</v>
      </c>
      <c r="X29" s="45"/>
      <c r="Y29" s="30"/>
      <c r="Z29" s="30"/>
      <c r="AA29" s="30"/>
      <c r="AB29" s="30"/>
      <c r="AC29" s="30"/>
      <c r="AD29" s="30"/>
      <c r="AE29" s="28"/>
      <c r="AF29" s="28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</row>
    <row r="30" spans="1:68" ht="9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45"/>
      <c r="Y30" s="30"/>
      <c r="Z30" s="46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1"/>
      <c r="BF30" s="31"/>
      <c r="BG30" s="31"/>
      <c r="BH30" s="23"/>
      <c r="BI30" s="23"/>
      <c r="BJ30" s="23"/>
      <c r="BK30" s="23"/>
      <c r="BL30" s="23"/>
      <c r="BM30" s="23"/>
      <c r="BN30" s="23"/>
      <c r="BO30" s="23"/>
      <c r="BP30" s="23"/>
    </row>
    <row r="31" spans="1:68" ht="4.5" hidden="1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29"/>
      <c r="O31" s="41"/>
      <c r="P31" s="41"/>
      <c r="Q31" s="41"/>
      <c r="R31" s="41"/>
      <c r="S31" s="41"/>
      <c r="T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</row>
    <row r="32" spans="1:68" ht="12" customHeight="1" thickBo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29" t="s">
        <v>19</v>
      </c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47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1:68" ht="12" customHeight="1">
      <c r="A33" s="48"/>
      <c r="B33" s="280" t="s">
        <v>20</v>
      </c>
      <c r="C33" s="270" t="s">
        <v>21</v>
      </c>
      <c r="D33" s="271"/>
      <c r="E33" s="271"/>
      <c r="F33" s="272"/>
      <c r="G33" s="270" t="s">
        <v>22</v>
      </c>
      <c r="H33" s="271"/>
      <c r="I33" s="271"/>
      <c r="J33" s="272"/>
      <c r="K33" s="270" t="s">
        <v>23</v>
      </c>
      <c r="L33" s="271"/>
      <c r="M33" s="271"/>
      <c r="N33" s="271"/>
      <c r="O33" s="271"/>
      <c r="P33" s="271"/>
      <c r="Q33" s="272"/>
      <c r="R33" s="270" t="s">
        <v>24</v>
      </c>
      <c r="S33" s="271"/>
      <c r="T33" s="271"/>
      <c r="U33" s="272"/>
      <c r="V33" s="270" t="s">
        <v>25</v>
      </c>
      <c r="W33" s="271"/>
      <c r="X33" s="271"/>
      <c r="Y33" s="271"/>
      <c r="Z33" s="272"/>
      <c r="AA33" s="270" t="s">
        <v>26</v>
      </c>
      <c r="AB33" s="271"/>
      <c r="AC33" s="271"/>
      <c r="AD33" s="272"/>
      <c r="AE33" s="270" t="s">
        <v>27</v>
      </c>
      <c r="AF33" s="271"/>
      <c r="AG33" s="271"/>
      <c r="AH33" s="272"/>
      <c r="AI33" s="270" t="s">
        <v>28</v>
      </c>
      <c r="AJ33" s="271"/>
      <c r="AK33" s="271"/>
      <c r="AL33" s="272"/>
      <c r="AM33" s="270" t="s">
        <v>29</v>
      </c>
      <c r="AN33" s="271"/>
      <c r="AO33" s="271"/>
      <c r="AP33" s="271"/>
      <c r="AQ33" s="272"/>
      <c r="AR33" s="270" t="s">
        <v>30</v>
      </c>
      <c r="AS33" s="271"/>
      <c r="AT33" s="271"/>
      <c r="AU33" s="272"/>
      <c r="AV33" s="270" t="s">
        <v>31</v>
      </c>
      <c r="AW33" s="271"/>
      <c r="AX33" s="271"/>
      <c r="AY33" s="271"/>
      <c r="AZ33" s="272"/>
      <c r="BA33" s="270" t="s">
        <v>32</v>
      </c>
      <c r="BB33" s="271"/>
      <c r="BC33" s="271"/>
      <c r="BD33" s="27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</row>
    <row r="34" spans="1:68" ht="19.5" customHeight="1">
      <c r="A34" s="48"/>
      <c r="B34" s="281"/>
      <c r="C34" s="71" t="s">
        <v>33</v>
      </c>
      <c r="D34" s="71" t="s">
        <v>34</v>
      </c>
      <c r="E34" s="71" t="s">
        <v>35</v>
      </c>
      <c r="F34" s="71" t="s">
        <v>36</v>
      </c>
      <c r="G34" s="71" t="s">
        <v>37</v>
      </c>
      <c r="H34" s="71" t="s">
        <v>38</v>
      </c>
      <c r="I34" s="71" t="s">
        <v>39</v>
      </c>
      <c r="J34" s="71" t="s">
        <v>40</v>
      </c>
      <c r="K34" s="71" t="s">
        <v>41</v>
      </c>
      <c r="L34" s="71" t="s">
        <v>42</v>
      </c>
      <c r="M34" s="71" t="s">
        <v>43</v>
      </c>
      <c r="N34" s="71" t="s">
        <v>44</v>
      </c>
      <c r="O34" s="267" t="s">
        <v>45</v>
      </c>
      <c r="P34" s="268"/>
      <c r="Q34" s="269"/>
      <c r="R34" s="71" t="s">
        <v>46</v>
      </c>
      <c r="S34" s="71" t="s">
        <v>47</v>
      </c>
      <c r="T34" s="71" t="s">
        <v>48</v>
      </c>
      <c r="U34" s="71" t="s">
        <v>49</v>
      </c>
      <c r="V34" s="71" t="s">
        <v>50</v>
      </c>
      <c r="W34" s="71" t="s">
        <v>51</v>
      </c>
      <c r="X34" s="71" t="s">
        <v>52</v>
      </c>
      <c r="Y34" s="71" t="s">
        <v>53</v>
      </c>
      <c r="Z34" s="71" t="s">
        <v>54</v>
      </c>
      <c r="AA34" s="71" t="s">
        <v>55</v>
      </c>
      <c r="AB34" s="71" t="s">
        <v>56</v>
      </c>
      <c r="AC34" s="71" t="s">
        <v>57</v>
      </c>
      <c r="AD34" s="71" t="s">
        <v>58</v>
      </c>
      <c r="AE34" s="71" t="s">
        <v>59</v>
      </c>
      <c r="AF34" s="71" t="s">
        <v>60</v>
      </c>
      <c r="AG34" s="71" t="s">
        <v>61</v>
      </c>
      <c r="AH34" s="71" t="s">
        <v>62</v>
      </c>
      <c r="AI34" s="71" t="s">
        <v>63</v>
      </c>
      <c r="AJ34" s="71" t="s">
        <v>64</v>
      </c>
      <c r="AK34" s="71" t="s">
        <v>65</v>
      </c>
      <c r="AL34" s="71" t="s">
        <v>66</v>
      </c>
      <c r="AM34" s="71" t="s">
        <v>67</v>
      </c>
      <c r="AN34" s="71" t="s">
        <v>84</v>
      </c>
      <c r="AO34" s="71" t="s">
        <v>68</v>
      </c>
      <c r="AP34" s="71" t="s">
        <v>69</v>
      </c>
      <c r="AQ34" s="71" t="s">
        <v>70</v>
      </c>
      <c r="AR34" s="71" t="s">
        <v>71</v>
      </c>
      <c r="AS34" s="71" t="s">
        <v>72</v>
      </c>
      <c r="AT34" s="71" t="s">
        <v>73</v>
      </c>
      <c r="AU34" s="71" t="s">
        <v>74</v>
      </c>
      <c r="AV34" s="71" t="s">
        <v>75</v>
      </c>
      <c r="AW34" s="71" t="s">
        <v>76</v>
      </c>
      <c r="AX34" s="71" t="s">
        <v>77</v>
      </c>
      <c r="AY34" s="71" t="s">
        <v>78</v>
      </c>
      <c r="AZ34" s="71" t="s">
        <v>79</v>
      </c>
      <c r="BA34" s="71" t="s">
        <v>80</v>
      </c>
      <c r="BB34" s="71" t="s">
        <v>81</v>
      </c>
      <c r="BC34" s="71" t="s">
        <v>82</v>
      </c>
      <c r="BD34" s="72" t="s">
        <v>83</v>
      </c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</row>
    <row r="35" spans="1:68" s="53" customFormat="1" ht="12" customHeight="1">
      <c r="A35" s="49"/>
      <c r="B35" s="50">
        <v>1</v>
      </c>
      <c r="C35" s="51" t="s">
        <v>84</v>
      </c>
      <c r="D35" s="51" t="s">
        <v>84</v>
      </c>
      <c r="E35" s="51" t="s">
        <v>84</v>
      </c>
      <c r="F35" s="51" t="s">
        <v>84</v>
      </c>
      <c r="G35" s="51" t="s">
        <v>84</v>
      </c>
      <c r="H35" s="51" t="s">
        <v>84</v>
      </c>
      <c r="I35" s="51" t="s">
        <v>84</v>
      </c>
      <c r="J35" s="51" t="s">
        <v>84</v>
      </c>
      <c r="K35" s="51" t="s">
        <v>84</v>
      </c>
      <c r="L35" s="51" t="s">
        <v>84</v>
      </c>
      <c r="M35" s="51" t="s">
        <v>84</v>
      </c>
      <c r="N35" s="51" t="s">
        <v>84</v>
      </c>
      <c r="O35" s="258" t="s">
        <v>84</v>
      </c>
      <c r="P35" s="259"/>
      <c r="Q35" s="260"/>
      <c r="R35" s="51" t="s">
        <v>84</v>
      </c>
      <c r="S35" s="51" t="s">
        <v>84</v>
      </c>
      <c r="T35" s="51" t="s">
        <v>85</v>
      </c>
      <c r="U35" s="51" t="s">
        <v>86</v>
      </c>
      <c r="V35" s="51" t="s">
        <v>86</v>
      </c>
      <c r="W35" s="51" t="s">
        <v>87</v>
      </c>
      <c r="X35" s="51" t="s">
        <v>87</v>
      </c>
      <c r="Y35" s="51" t="s">
        <v>87</v>
      </c>
      <c r="Z35" s="51" t="s">
        <v>86</v>
      </c>
      <c r="AA35" s="51" t="s">
        <v>152</v>
      </c>
      <c r="AB35" s="51" t="s">
        <v>152</v>
      </c>
      <c r="AC35" s="51" t="s">
        <v>152</v>
      </c>
      <c r="AD35" s="51" t="s">
        <v>84</v>
      </c>
      <c r="AE35" s="51" t="s">
        <v>84</v>
      </c>
      <c r="AF35" s="51" t="s">
        <v>84</v>
      </c>
      <c r="AG35" s="51" t="s">
        <v>152</v>
      </c>
      <c r="AH35" s="51" t="s">
        <v>85</v>
      </c>
      <c r="AI35" s="51" t="s">
        <v>84</v>
      </c>
      <c r="AJ35" s="51" t="s">
        <v>84</v>
      </c>
      <c r="AK35" s="51" t="s">
        <v>84</v>
      </c>
      <c r="AL35" s="51" t="s">
        <v>84</v>
      </c>
      <c r="AM35" s="51" t="s">
        <v>84</v>
      </c>
      <c r="AN35" s="51" t="s">
        <v>84</v>
      </c>
      <c r="AO35" s="51" t="s">
        <v>84</v>
      </c>
      <c r="AP35" s="51" t="s">
        <v>85</v>
      </c>
      <c r="AQ35" s="51" t="s">
        <v>147</v>
      </c>
      <c r="AR35" s="51" t="s">
        <v>147</v>
      </c>
      <c r="AS35" s="51" t="s">
        <v>87</v>
      </c>
      <c r="AT35" s="51" t="s">
        <v>88</v>
      </c>
      <c r="AU35" s="51" t="s">
        <v>88</v>
      </c>
      <c r="AV35" s="51" t="s">
        <v>86</v>
      </c>
      <c r="AW35" s="51" t="s">
        <v>86</v>
      </c>
      <c r="AX35" s="51" t="s">
        <v>86</v>
      </c>
      <c r="AY35" s="51" t="s">
        <v>86</v>
      </c>
      <c r="AZ35" s="51" t="s">
        <v>86</v>
      </c>
      <c r="BA35" s="51" t="s">
        <v>86</v>
      </c>
      <c r="BB35" s="51" t="s">
        <v>86</v>
      </c>
      <c r="BC35" s="51" t="s">
        <v>86</v>
      </c>
      <c r="BD35" s="51" t="s">
        <v>86</v>
      </c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</row>
    <row r="36" spans="1:68" s="53" customFormat="1" ht="12" customHeight="1">
      <c r="A36" s="49"/>
      <c r="B36" s="50">
        <v>2</v>
      </c>
      <c r="C36" s="51" t="s">
        <v>84</v>
      </c>
      <c r="D36" s="51" t="s">
        <v>84</v>
      </c>
      <c r="E36" s="51" t="s">
        <v>84</v>
      </c>
      <c r="F36" s="51" t="s">
        <v>84</v>
      </c>
      <c r="G36" s="51" t="s">
        <v>84</v>
      </c>
      <c r="H36" s="51" t="s">
        <v>84</v>
      </c>
      <c r="I36" s="51" t="s">
        <v>84</v>
      </c>
      <c r="J36" s="51" t="s">
        <v>84</v>
      </c>
      <c r="K36" s="51" t="s">
        <v>84</v>
      </c>
      <c r="L36" s="51" t="s">
        <v>84</v>
      </c>
      <c r="M36" s="51" t="s">
        <v>84</v>
      </c>
      <c r="N36" s="51" t="s">
        <v>84</v>
      </c>
      <c r="O36" s="258" t="s">
        <v>84</v>
      </c>
      <c r="P36" s="259"/>
      <c r="Q36" s="260"/>
      <c r="R36" s="51" t="s">
        <v>84</v>
      </c>
      <c r="S36" s="51" t="s">
        <v>84</v>
      </c>
      <c r="T36" s="51" t="s">
        <v>85</v>
      </c>
      <c r="U36" s="51" t="s">
        <v>86</v>
      </c>
      <c r="V36" s="51" t="s">
        <v>86</v>
      </c>
      <c r="W36" s="51" t="s">
        <v>87</v>
      </c>
      <c r="X36" s="51" t="s">
        <v>87</v>
      </c>
      <c r="Y36" s="51" t="s">
        <v>87</v>
      </c>
      <c r="Z36" s="51" t="s">
        <v>86</v>
      </c>
      <c r="AA36" s="51" t="s">
        <v>152</v>
      </c>
      <c r="AB36" s="51" t="s">
        <v>152</v>
      </c>
      <c r="AC36" s="51" t="s">
        <v>152</v>
      </c>
      <c r="AD36" s="51" t="s">
        <v>84</v>
      </c>
      <c r="AE36" s="51" t="s">
        <v>84</v>
      </c>
      <c r="AF36" s="51" t="s">
        <v>84</v>
      </c>
      <c r="AG36" s="51" t="s">
        <v>152</v>
      </c>
      <c r="AH36" s="51" t="s">
        <v>85</v>
      </c>
      <c r="AI36" s="51" t="s">
        <v>84</v>
      </c>
      <c r="AJ36" s="51" t="s">
        <v>84</v>
      </c>
      <c r="AK36" s="51" t="s">
        <v>84</v>
      </c>
      <c r="AL36" s="51" t="s">
        <v>84</v>
      </c>
      <c r="AM36" s="51" t="s">
        <v>84</v>
      </c>
      <c r="AN36" s="51" t="s">
        <v>84</v>
      </c>
      <c r="AO36" s="51" t="s">
        <v>84</v>
      </c>
      <c r="AP36" s="51" t="s">
        <v>85</v>
      </c>
      <c r="AQ36" s="51" t="s">
        <v>147</v>
      </c>
      <c r="AR36" s="51" t="s">
        <v>147</v>
      </c>
      <c r="AS36" s="51" t="s">
        <v>87</v>
      </c>
      <c r="AT36" s="51" t="s">
        <v>88</v>
      </c>
      <c r="AU36" s="51" t="s">
        <v>88</v>
      </c>
      <c r="AV36" s="51" t="s">
        <v>86</v>
      </c>
      <c r="AW36" s="51" t="s">
        <v>86</v>
      </c>
      <c r="AX36" s="51" t="s">
        <v>86</v>
      </c>
      <c r="AY36" s="51" t="s">
        <v>86</v>
      </c>
      <c r="AZ36" s="51" t="s">
        <v>86</v>
      </c>
      <c r="BA36" s="51" t="s">
        <v>86</v>
      </c>
      <c r="BB36" s="51" t="s">
        <v>86</v>
      </c>
      <c r="BC36" s="51" t="s">
        <v>86</v>
      </c>
      <c r="BD36" s="51" t="s">
        <v>86</v>
      </c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</row>
    <row r="37" spans="1:68" s="53" customFormat="1" ht="12" customHeight="1">
      <c r="A37" s="49"/>
      <c r="B37" s="50">
        <v>3</v>
      </c>
      <c r="C37" s="51" t="s">
        <v>84</v>
      </c>
      <c r="D37" s="51" t="s">
        <v>84</v>
      </c>
      <c r="E37" s="51" t="s">
        <v>84</v>
      </c>
      <c r="F37" s="51" t="s">
        <v>84</v>
      </c>
      <c r="G37" s="51" t="s">
        <v>84</v>
      </c>
      <c r="H37" s="51" t="s">
        <v>84</v>
      </c>
      <c r="I37" s="51" t="s">
        <v>84</v>
      </c>
      <c r="J37" s="51" t="s">
        <v>84</v>
      </c>
      <c r="K37" s="51" t="s">
        <v>84</v>
      </c>
      <c r="L37" s="51" t="s">
        <v>84</v>
      </c>
      <c r="M37" s="51" t="s">
        <v>84</v>
      </c>
      <c r="N37" s="51" t="s">
        <v>84</v>
      </c>
      <c r="O37" s="258" t="s">
        <v>84</v>
      </c>
      <c r="P37" s="259"/>
      <c r="Q37" s="260"/>
      <c r="R37" s="51" t="s">
        <v>84</v>
      </c>
      <c r="S37" s="51" t="s">
        <v>84</v>
      </c>
      <c r="T37" s="51" t="s">
        <v>85</v>
      </c>
      <c r="U37" s="51" t="s">
        <v>86</v>
      </c>
      <c r="V37" s="51" t="s">
        <v>86</v>
      </c>
      <c r="W37" s="51" t="s">
        <v>87</v>
      </c>
      <c r="X37" s="51" t="s">
        <v>87</v>
      </c>
      <c r="Y37" s="51" t="s">
        <v>87</v>
      </c>
      <c r="Z37" s="51" t="s">
        <v>86</v>
      </c>
      <c r="AA37" s="51" t="s">
        <v>89</v>
      </c>
      <c r="AB37" s="51" t="s">
        <v>89</v>
      </c>
      <c r="AC37" s="51" t="s">
        <v>89</v>
      </c>
      <c r="AD37" s="51" t="s">
        <v>89</v>
      </c>
      <c r="AE37" s="51" t="s">
        <v>89</v>
      </c>
      <c r="AF37" s="51" t="s">
        <v>89</v>
      </c>
      <c r="AG37" s="51" t="s">
        <v>152</v>
      </c>
      <c r="AH37" s="51" t="s">
        <v>84</v>
      </c>
      <c r="AI37" s="51" t="s">
        <v>84</v>
      </c>
      <c r="AJ37" s="51" t="s">
        <v>84</v>
      </c>
      <c r="AK37" s="51" t="s">
        <v>84</v>
      </c>
      <c r="AL37" s="51" t="s">
        <v>85</v>
      </c>
      <c r="AM37" s="51" t="s">
        <v>152</v>
      </c>
      <c r="AN37" s="51" t="s">
        <v>84</v>
      </c>
      <c r="AO37" s="51" t="s">
        <v>84</v>
      </c>
      <c r="AP37" s="51" t="s">
        <v>84</v>
      </c>
      <c r="AQ37" s="51" t="s">
        <v>152</v>
      </c>
      <c r="AR37" s="51" t="s">
        <v>85</v>
      </c>
      <c r="AS37" s="51" t="s">
        <v>87</v>
      </c>
      <c r="AT37" s="51" t="s">
        <v>147</v>
      </c>
      <c r="AU37" s="51" t="s">
        <v>87</v>
      </c>
      <c r="AV37" s="51" t="s">
        <v>86</v>
      </c>
      <c r="AW37" s="51" t="s">
        <v>86</v>
      </c>
      <c r="AX37" s="51" t="s">
        <v>86</v>
      </c>
      <c r="AY37" s="51" t="s">
        <v>86</v>
      </c>
      <c r="AZ37" s="51" t="s">
        <v>86</v>
      </c>
      <c r="BA37" s="51" t="s">
        <v>86</v>
      </c>
      <c r="BB37" s="51" t="s">
        <v>86</v>
      </c>
      <c r="BC37" s="51" t="s">
        <v>86</v>
      </c>
      <c r="BD37" s="51" t="s">
        <v>86</v>
      </c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</row>
    <row r="38" spans="1:68" s="53" customFormat="1" ht="12" customHeight="1">
      <c r="A38" s="49"/>
      <c r="B38" s="50">
        <v>4</v>
      </c>
      <c r="C38" s="51" t="s">
        <v>84</v>
      </c>
      <c r="D38" s="51" t="s">
        <v>84</v>
      </c>
      <c r="E38" s="51" t="s">
        <v>89</v>
      </c>
      <c r="F38" s="51" t="s">
        <v>89</v>
      </c>
      <c r="G38" s="51" t="s">
        <v>89</v>
      </c>
      <c r="H38" s="51" t="s">
        <v>89</v>
      </c>
      <c r="I38" s="51" t="s">
        <v>89</v>
      </c>
      <c r="J38" s="51" t="s">
        <v>89</v>
      </c>
      <c r="K38" s="51" t="s">
        <v>84</v>
      </c>
      <c r="L38" s="51" t="s">
        <v>84</v>
      </c>
      <c r="M38" s="51" t="s">
        <v>84</v>
      </c>
      <c r="N38" s="51" t="s">
        <v>84</v>
      </c>
      <c r="O38" s="258" t="s">
        <v>84</v>
      </c>
      <c r="P38" s="259"/>
      <c r="Q38" s="260"/>
      <c r="R38" s="51" t="s">
        <v>84</v>
      </c>
      <c r="S38" s="51" t="s">
        <v>84</v>
      </c>
      <c r="T38" s="51" t="s">
        <v>85</v>
      </c>
      <c r="U38" s="51" t="s">
        <v>86</v>
      </c>
      <c r="V38" s="51" t="s">
        <v>86</v>
      </c>
      <c r="W38" s="51" t="s">
        <v>87</v>
      </c>
      <c r="X38" s="51" t="s">
        <v>87</v>
      </c>
      <c r="Y38" s="51" t="s">
        <v>87</v>
      </c>
      <c r="Z38" s="51" t="s">
        <v>86</v>
      </c>
      <c r="AA38" s="51" t="s">
        <v>152</v>
      </c>
      <c r="AB38" s="51" t="s">
        <v>152</v>
      </c>
      <c r="AC38" s="51" t="s">
        <v>152</v>
      </c>
      <c r="AD38" s="51" t="s">
        <v>84</v>
      </c>
      <c r="AE38" s="51" t="s">
        <v>84</v>
      </c>
      <c r="AF38" s="51" t="s">
        <v>84</v>
      </c>
      <c r="AG38" s="51" t="s">
        <v>152</v>
      </c>
      <c r="AH38" s="51" t="s">
        <v>85</v>
      </c>
      <c r="AI38" s="51" t="s">
        <v>84</v>
      </c>
      <c r="AJ38" s="51" t="s">
        <v>84</v>
      </c>
      <c r="AK38" s="51" t="s">
        <v>84</v>
      </c>
      <c r="AL38" s="51" t="s">
        <v>84</v>
      </c>
      <c r="AM38" s="51" t="s">
        <v>84</v>
      </c>
      <c r="AN38" s="51" t="s">
        <v>84</v>
      </c>
      <c r="AO38" s="51" t="s">
        <v>84</v>
      </c>
      <c r="AP38" s="51" t="s">
        <v>84</v>
      </c>
      <c r="AQ38" s="51" t="s">
        <v>85</v>
      </c>
      <c r="AR38" s="51" t="s">
        <v>147</v>
      </c>
      <c r="AS38" s="51" t="s">
        <v>87</v>
      </c>
      <c r="AT38" s="51" t="s">
        <v>148</v>
      </c>
      <c r="AU38" s="51" t="s">
        <v>90</v>
      </c>
      <c r="AV38" s="51"/>
      <c r="AW38" s="51" t="s">
        <v>144</v>
      </c>
      <c r="AX38" s="51" t="s">
        <v>144</v>
      </c>
      <c r="AY38" s="51" t="s">
        <v>144</v>
      </c>
      <c r="AZ38" s="51" t="s">
        <v>144</v>
      </c>
      <c r="BA38" s="51" t="s">
        <v>144</v>
      </c>
      <c r="BB38" s="51" t="s">
        <v>144</v>
      </c>
      <c r="BC38" s="51" t="s">
        <v>144</v>
      </c>
      <c r="BD38" s="51" t="s">
        <v>144</v>
      </c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</row>
    <row r="39" spans="1:68" s="53" customFormat="1" ht="12" customHeight="1">
      <c r="A39" s="49"/>
      <c r="B39" s="49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</row>
    <row r="40" spans="1:68" s="53" customFormat="1" ht="12" customHeight="1">
      <c r="A40" s="49"/>
      <c r="B40" s="49" t="s">
        <v>91</v>
      </c>
      <c r="C40" s="54"/>
      <c r="D40" s="54"/>
      <c r="E40" s="54"/>
      <c r="F40" s="54"/>
      <c r="G40" s="54"/>
      <c r="H40" s="54"/>
      <c r="I40" s="54"/>
      <c r="J40" s="253" t="s">
        <v>166</v>
      </c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52"/>
      <c r="BI40" s="52"/>
      <c r="BJ40" s="52"/>
      <c r="BK40" s="52"/>
      <c r="BL40" s="52"/>
      <c r="BM40" s="52"/>
      <c r="BN40" s="52"/>
      <c r="BO40" s="52"/>
      <c r="BP40" s="52"/>
    </row>
    <row r="41" spans="1:68" s="53" customFormat="1" ht="12" customHeight="1">
      <c r="A41" s="55"/>
      <c r="B41" s="55"/>
      <c r="C41" s="55"/>
      <c r="D41" s="55"/>
      <c r="E41" s="55"/>
      <c r="F41" s="55"/>
      <c r="G41" s="55"/>
      <c r="H41" s="55"/>
      <c r="I41" s="55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52"/>
      <c r="BI41" s="52"/>
      <c r="BJ41" s="52"/>
      <c r="BK41" s="52"/>
      <c r="BL41" s="52"/>
      <c r="BM41" s="52"/>
      <c r="BN41" s="52"/>
      <c r="BO41" s="52"/>
      <c r="BP41" s="52"/>
    </row>
    <row r="42" spans="1:68" s="53" customFormat="1" ht="21.5" customHeight="1">
      <c r="A42" s="55"/>
      <c r="B42" s="56" t="s">
        <v>92</v>
      </c>
      <c r="C42" s="55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6" t="s">
        <v>93</v>
      </c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6" t="s">
        <v>94</v>
      </c>
      <c r="AJ42" s="57"/>
      <c r="AK42" s="57"/>
      <c r="AL42" s="57"/>
      <c r="AM42" s="57"/>
      <c r="AN42" s="57"/>
      <c r="AO42" s="55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5"/>
      <c r="BH42" s="57"/>
      <c r="BI42" s="57"/>
      <c r="BJ42" s="57"/>
      <c r="BK42" s="57"/>
      <c r="BL42" s="57"/>
      <c r="BM42" s="55"/>
      <c r="BN42" s="55"/>
      <c r="BO42" s="55"/>
      <c r="BP42" s="55"/>
    </row>
    <row r="43" spans="1:68" s="53" customFormat="1" ht="127.25" customHeight="1">
      <c r="A43" s="55"/>
      <c r="B43" s="252" t="s">
        <v>95</v>
      </c>
      <c r="C43" s="252"/>
      <c r="D43" s="252" t="s">
        <v>96</v>
      </c>
      <c r="E43" s="252"/>
      <c r="F43" s="252" t="s">
        <v>145</v>
      </c>
      <c r="G43" s="252"/>
      <c r="H43" s="252" t="s">
        <v>97</v>
      </c>
      <c r="I43" s="252"/>
      <c r="J43" s="252" t="s">
        <v>98</v>
      </c>
      <c r="K43" s="252"/>
      <c r="L43" s="252" t="s">
        <v>99</v>
      </c>
      <c r="M43" s="252"/>
      <c r="N43" s="252" t="s">
        <v>100</v>
      </c>
      <c r="O43" s="252"/>
      <c r="P43" s="252" t="s">
        <v>153</v>
      </c>
      <c r="Q43" s="252"/>
      <c r="R43" s="252" t="s">
        <v>101</v>
      </c>
      <c r="S43" s="252"/>
      <c r="T43" s="166" t="s">
        <v>126</v>
      </c>
      <c r="U43" s="167"/>
      <c r="V43" s="252" t="s">
        <v>102</v>
      </c>
      <c r="W43" s="252"/>
      <c r="X43" s="252"/>
      <c r="Y43" s="252"/>
      <c r="Z43" s="252"/>
      <c r="AA43" s="252"/>
      <c r="AB43" s="252"/>
      <c r="AC43" s="252"/>
      <c r="AD43" s="252" t="s">
        <v>103</v>
      </c>
      <c r="AE43" s="252"/>
      <c r="AF43" s="252" t="s">
        <v>104</v>
      </c>
      <c r="AG43" s="252"/>
      <c r="AH43" s="167"/>
      <c r="AI43" s="249" t="s">
        <v>105</v>
      </c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 t="s">
        <v>106</v>
      </c>
      <c r="AV43" s="249"/>
      <c r="AW43" s="249"/>
      <c r="AX43" s="249"/>
      <c r="AY43" s="249"/>
      <c r="AZ43" s="249"/>
      <c r="BA43" s="249"/>
      <c r="BB43" s="249"/>
      <c r="BC43" s="252" t="s">
        <v>103</v>
      </c>
      <c r="BD43" s="252"/>
      <c r="BE43" s="57"/>
      <c r="BF43" s="57"/>
      <c r="BG43" s="55"/>
      <c r="BH43" s="57"/>
      <c r="BI43" s="57"/>
      <c r="BJ43" s="57"/>
      <c r="BK43" s="57"/>
      <c r="BL43" s="57"/>
      <c r="BM43" s="55"/>
      <c r="BN43" s="55"/>
      <c r="BO43" s="55"/>
      <c r="BP43" s="55"/>
    </row>
    <row r="44" spans="1:68" s="53" customFormat="1" ht="30" customHeight="1">
      <c r="A44" s="55"/>
      <c r="B44" s="254">
        <v>1</v>
      </c>
      <c r="C44" s="254"/>
      <c r="D44" s="254">
        <v>29</v>
      </c>
      <c r="E44" s="254"/>
      <c r="F44" s="254">
        <v>3</v>
      </c>
      <c r="G44" s="254"/>
      <c r="H44" s="254">
        <v>12</v>
      </c>
      <c r="I44" s="254"/>
      <c r="J44" s="254">
        <v>6</v>
      </c>
      <c r="K44" s="254"/>
      <c r="L44" s="254"/>
      <c r="M44" s="254"/>
      <c r="N44" s="254">
        <v>2</v>
      </c>
      <c r="O44" s="254"/>
      <c r="P44" s="254">
        <v>0</v>
      </c>
      <c r="Q44" s="254"/>
      <c r="R44" s="276"/>
      <c r="S44" s="276"/>
      <c r="T44" s="207">
        <f>SUM(D44:S44)</f>
        <v>52</v>
      </c>
      <c r="U44" s="167"/>
      <c r="V44" s="251" t="s">
        <v>158</v>
      </c>
      <c r="W44" s="251"/>
      <c r="X44" s="251"/>
      <c r="Y44" s="251"/>
      <c r="Z44" s="251"/>
      <c r="AA44" s="251"/>
      <c r="AB44" s="251"/>
      <c r="AC44" s="251"/>
      <c r="AD44" s="278">
        <v>2</v>
      </c>
      <c r="AE44" s="279"/>
      <c r="AF44" s="250">
        <v>2</v>
      </c>
      <c r="AG44" s="250"/>
      <c r="AH44" s="167"/>
      <c r="AI44" s="248" t="s">
        <v>195</v>
      </c>
      <c r="AJ44" s="248"/>
      <c r="AK44" s="248"/>
      <c r="AL44" s="248"/>
      <c r="AM44" s="248"/>
      <c r="AN44" s="248"/>
      <c r="AO44" s="248"/>
      <c r="AP44" s="248"/>
      <c r="AQ44" s="248"/>
      <c r="AR44" s="248"/>
      <c r="AS44" s="248"/>
      <c r="AT44" s="248"/>
      <c r="AU44" s="248" t="s">
        <v>169</v>
      </c>
      <c r="AV44" s="248"/>
      <c r="AW44" s="248"/>
      <c r="AX44" s="248"/>
      <c r="AY44" s="248"/>
      <c r="AZ44" s="248"/>
      <c r="BA44" s="248"/>
      <c r="BB44" s="248"/>
      <c r="BC44" s="256">
        <v>8</v>
      </c>
      <c r="BD44" s="256"/>
      <c r="BE44" s="57"/>
      <c r="BF44" s="57"/>
      <c r="BG44" s="55"/>
      <c r="BH44" s="57"/>
      <c r="BI44" s="57"/>
      <c r="BJ44" s="57"/>
      <c r="BK44" s="57"/>
      <c r="BL44" s="57"/>
      <c r="BM44" s="55"/>
      <c r="BN44" s="55"/>
      <c r="BO44" s="55"/>
      <c r="BP44" s="55"/>
    </row>
    <row r="45" spans="1:68" s="53" customFormat="1" ht="24" customHeight="1">
      <c r="A45" s="55"/>
      <c r="B45" s="254">
        <v>2</v>
      </c>
      <c r="C45" s="254"/>
      <c r="D45" s="254">
        <v>29</v>
      </c>
      <c r="E45" s="254"/>
      <c r="F45" s="254">
        <v>3</v>
      </c>
      <c r="G45" s="254"/>
      <c r="H45" s="254">
        <v>12</v>
      </c>
      <c r="I45" s="254"/>
      <c r="J45" s="254">
        <v>6</v>
      </c>
      <c r="K45" s="254"/>
      <c r="L45" s="283"/>
      <c r="M45" s="283"/>
      <c r="N45" s="274">
        <v>2</v>
      </c>
      <c r="O45" s="275"/>
      <c r="P45" s="254">
        <v>0</v>
      </c>
      <c r="Q45" s="254"/>
      <c r="R45" s="277"/>
      <c r="S45" s="277"/>
      <c r="T45" s="207">
        <f>SUM(D45:S45)</f>
        <v>52</v>
      </c>
      <c r="U45" s="168"/>
      <c r="V45" s="251" t="s">
        <v>193</v>
      </c>
      <c r="W45" s="251"/>
      <c r="X45" s="251"/>
      <c r="Y45" s="251"/>
      <c r="Z45" s="251"/>
      <c r="AA45" s="251"/>
      <c r="AB45" s="251"/>
      <c r="AC45" s="251"/>
      <c r="AD45" s="249">
        <v>4</v>
      </c>
      <c r="AE45" s="249"/>
      <c r="AF45" s="249">
        <v>2</v>
      </c>
      <c r="AG45" s="249"/>
      <c r="AH45" s="16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56"/>
      <c r="BD45" s="256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</row>
    <row r="46" spans="1:68" s="53" customFormat="1" ht="26" customHeight="1">
      <c r="A46" s="55"/>
      <c r="B46" s="254">
        <v>3</v>
      </c>
      <c r="C46" s="254"/>
      <c r="D46" s="254">
        <v>25</v>
      </c>
      <c r="E46" s="254"/>
      <c r="F46" s="254">
        <v>3</v>
      </c>
      <c r="G46" s="254"/>
      <c r="H46" s="254">
        <v>12</v>
      </c>
      <c r="I46" s="254"/>
      <c r="J46" s="254">
        <v>6</v>
      </c>
      <c r="K46" s="254"/>
      <c r="L46" s="282">
        <v>6</v>
      </c>
      <c r="M46" s="282"/>
      <c r="N46" s="254"/>
      <c r="O46" s="254"/>
      <c r="P46" s="254">
        <v>0</v>
      </c>
      <c r="Q46" s="254"/>
      <c r="R46" s="257"/>
      <c r="S46" s="257"/>
      <c r="T46" s="207">
        <f>SUM(D46:S46)</f>
        <v>52</v>
      </c>
      <c r="U46" s="169"/>
      <c r="V46" s="251"/>
      <c r="W46" s="251"/>
      <c r="X46" s="251"/>
      <c r="Y46" s="251"/>
      <c r="Z46" s="251"/>
      <c r="AA46" s="251"/>
      <c r="AB46" s="251"/>
      <c r="AC46" s="251"/>
      <c r="AD46" s="249"/>
      <c r="AE46" s="249"/>
      <c r="AF46" s="249"/>
      <c r="AG46" s="249"/>
      <c r="AH46" s="169"/>
      <c r="AI46" s="248" t="s">
        <v>196</v>
      </c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 t="s">
        <v>169</v>
      </c>
      <c r="AV46" s="248"/>
      <c r="AW46" s="248"/>
      <c r="AX46" s="248"/>
      <c r="AY46" s="248"/>
      <c r="AZ46" s="248"/>
      <c r="BA46" s="248"/>
      <c r="BB46" s="248"/>
      <c r="BC46" s="256">
        <v>8</v>
      </c>
      <c r="BD46" s="256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</row>
    <row r="47" spans="1:68" s="53" customFormat="1" ht="21" customHeight="1">
      <c r="B47" s="254">
        <v>4</v>
      </c>
      <c r="C47" s="254"/>
      <c r="D47" s="254">
        <v>24</v>
      </c>
      <c r="E47" s="254"/>
      <c r="F47" s="254">
        <v>3</v>
      </c>
      <c r="G47" s="254"/>
      <c r="H47" s="254">
        <v>3</v>
      </c>
      <c r="I47" s="254"/>
      <c r="J47" s="254">
        <v>5</v>
      </c>
      <c r="K47" s="254"/>
      <c r="L47" s="254">
        <v>6</v>
      </c>
      <c r="M47" s="254"/>
      <c r="N47" s="277"/>
      <c r="O47" s="277"/>
      <c r="P47" s="254">
        <v>0</v>
      </c>
      <c r="Q47" s="254"/>
      <c r="R47" s="254">
        <v>2</v>
      </c>
      <c r="S47" s="254"/>
      <c r="T47" s="207">
        <f>SUM(D47:S47)</f>
        <v>43</v>
      </c>
      <c r="U47" s="170"/>
      <c r="V47" s="251" t="s">
        <v>194</v>
      </c>
      <c r="W47" s="251"/>
      <c r="X47" s="251"/>
      <c r="Y47" s="251"/>
      <c r="Z47" s="251"/>
      <c r="AA47" s="251"/>
      <c r="AB47" s="251"/>
      <c r="AC47" s="251"/>
      <c r="AD47" s="249">
        <v>6</v>
      </c>
      <c r="AE47" s="249"/>
      <c r="AF47" s="249">
        <v>6</v>
      </c>
      <c r="AG47" s="249"/>
      <c r="AH47" s="170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56"/>
      <c r="BD47" s="256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</row>
    <row r="48" spans="1:68" s="53" customFormat="1" ht="24" customHeight="1">
      <c r="A48" s="29"/>
      <c r="B48" s="255" t="s">
        <v>107</v>
      </c>
      <c r="C48" s="255"/>
      <c r="D48" s="255">
        <f>SUM(D44:D47)</f>
        <v>107</v>
      </c>
      <c r="E48" s="255"/>
      <c r="F48" s="255">
        <f>SUM(F44:F47)</f>
        <v>12</v>
      </c>
      <c r="G48" s="255"/>
      <c r="H48" s="255">
        <f>SUM(H44:H47)</f>
        <v>39</v>
      </c>
      <c r="I48" s="255"/>
      <c r="J48" s="255">
        <f>SUM(J44:J47)</f>
        <v>23</v>
      </c>
      <c r="K48" s="255"/>
      <c r="L48" s="255">
        <f>SUM(L44:L47)</f>
        <v>12</v>
      </c>
      <c r="M48" s="255"/>
      <c r="N48" s="255">
        <f>SUM(N44:N47)</f>
        <v>4</v>
      </c>
      <c r="O48" s="255"/>
      <c r="P48" s="255">
        <f>SUM(P44:P47)</f>
        <v>0</v>
      </c>
      <c r="Q48" s="255"/>
      <c r="R48" s="255">
        <f>SUM(R44:R47)</f>
        <v>2</v>
      </c>
      <c r="S48" s="255"/>
      <c r="T48" s="207">
        <f>SUM(D48:S48)</f>
        <v>199</v>
      </c>
      <c r="U48" s="168"/>
      <c r="V48" s="251"/>
      <c r="W48" s="251"/>
      <c r="X48" s="251"/>
      <c r="Y48" s="251"/>
      <c r="Z48" s="251"/>
      <c r="AA48" s="251"/>
      <c r="AB48" s="251"/>
      <c r="AC48" s="251"/>
      <c r="AD48" s="249"/>
      <c r="AE48" s="249"/>
      <c r="AF48" s="249"/>
      <c r="AG48" s="249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</row>
    <row r="49" spans="2:56" s="53" customFormat="1" ht="12" customHeight="1">
      <c r="B49" s="170"/>
      <c r="C49" s="170"/>
      <c r="D49" s="170"/>
      <c r="E49" s="170"/>
      <c r="F49" s="170"/>
      <c r="G49" s="171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251" t="s">
        <v>194</v>
      </c>
      <c r="W49" s="251"/>
      <c r="X49" s="251"/>
      <c r="Y49" s="251"/>
      <c r="Z49" s="251"/>
      <c r="AA49" s="251"/>
      <c r="AB49" s="251"/>
      <c r="AC49" s="251"/>
      <c r="AD49" s="249">
        <v>7</v>
      </c>
      <c r="AE49" s="249"/>
      <c r="AF49" s="249">
        <v>6</v>
      </c>
      <c r="AG49" s="249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</row>
    <row r="50" spans="2:56" s="53" customFormat="1" ht="33.5" customHeight="1">
      <c r="G50" s="52"/>
      <c r="V50" s="251"/>
      <c r="W50" s="251"/>
      <c r="X50" s="251"/>
      <c r="Y50" s="251"/>
      <c r="Z50" s="251"/>
      <c r="AA50" s="251"/>
      <c r="AB50" s="251"/>
      <c r="AC50" s="251"/>
      <c r="AD50" s="249"/>
      <c r="AE50" s="249"/>
      <c r="AF50" s="249"/>
      <c r="AG50" s="249"/>
    </row>
    <row r="51" spans="2:56" s="53" customFormat="1" ht="12" customHeight="1">
      <c r="G51" s="52"/>
    </row>
    <row r="52" spans="2:56" s="53" customFormat="1" ht="12" customHeight="1"/>
    <row r="53" spans="2:56" s="53" customFormat="1" ht="12" customHeight="1"/>
    <row r="54" spans="2:56" s="53" customFormat="1"/>
    <row r="55" spans="2:56" s="53" customFormat="1"/>
    <row r="56" spans="2:56" s="53" customFormat="1"/>
    <row r="57" spans="2:56" s="53" customFormat="1"/>
    <row r="58" spans="2:56" s="53" customFormat="1"/>
    <row r="59" spans="2:56" s="53" customFormat="1"/>
    <row r="60" spans="2:56" s="53" customFormat="1"/>
    <row r="61" spans="2:56" s="53" customFormat="1"/>
    <row r="62" spans="2:56" s="53" customFormat="1"/>
    <row r="63" spans="2:56" s="53" customFormat="1"/>
    <row r="64" spans="2:56" s="53" customFormat="1"/>
    <row r="65" s="53" customFormat="1"/>
    <row r="66" s="53" customFormat="1"/>
    <row r="67" s="53" customFormat="1"/>
    <row r="68" s="53" customFormat="1"/>
    <row r="69" s="53" customFormat="1"/>
    <row r="70" s="53" customFormat="1"/>
    <row r="71" s="53" customFormat="1"/>
    <row r="72" s="53" customFormat="1"/>
    <row r="73" s="53" customFormat="1"/>
    <row r="74" s="53" customFormat="1"/>
    <row r="75" s="53" customFormat="1"/>
    <row r="76" s="53" customFormat="1"/>
    <row r="77" s="53" customFormat="1"/>
    <row r="78" s="53" customFormat="1"/>
    <row r="79" s="53" customFormat="1"/>
    <row r="80" s="53" customFormat="1"/>
    <row r="81" s="53" customFormat="1"/>
    <row r="82" s="53" customFormat="1"/>
    <row r="83" s="53" customFormat="1"/>
    <row r="84" s="53" customFormat="1"/>
    <row r="85" s="53" customFormat="1"/>
    <row r="86" s="53" customFormat="1"/>
    <row r="87" s="53" customFormat="1"/>
    <row r="88" s="53" customFormat="1"/>
    <row r="89" s="53" customFormat="1"/>
    <row r="90" s="53" customFormat="1"/>
    <row r="91" s="53" customFormat="1"/>
    <row r="92" s="53" customFormat="1"/>
    <row r="93" s="53" customFormat="1"/>
    <row r="94" s="53" customFormat="1"/>
  </sheetData>
  <sheetProtection selectLockedCells="1" selectUnlockedCells="1"/>
  <mergeCells count="105">
    <mergeCell ref="AF49:AG50"/>
    <mergeCell ref="V47:AC48"/>
    <mergeCell ref="L48:M48"/>
    <mergeCell ref="P48:Q48"/>
    <mergeCell ref="N48:O48"/>
    <mergeCell ref="R47:S47"/>
    <mergeCell ref="P47:Q47"/>
    <mergeCell ref="V49:AC50"/>
    <mergeCell ref="N47:O47"/>
    <mergeCell ref="AD49:AE50"/>
    <mergeCell ref="H48:I48"/>
    <mergeCell ref="B47:C47"/>
    <mergeCell ref="B48:C48"/>
    <mergeCell ref="D48:E48"/>
    <mergeCell ref="F48:G48"/>
    <mergeCell ref="F47:G47"/>
    <mergeCell ref="D47:E47"/>
    <mergeCell ref="H47:I47"/>
    <mergeCell ref="J46:K46"/>
    <mergeCell ref="H46:I46"/>
    <mergeCell ref="B46:C46"/>
    <mergeCell ref="O35:Q35"/>
    <mergeCell ref="D45:E45"/>
    <mergeCell ref="J44:K44"/>
    <mergeCell ref="F45:G45"/>
    <mergeCell ref="B43:C43"/>
    <mergeCell ref="D43:E43"/>
    <mergeCell ref="H45:I45"/>
    <mergeCell ref="P45:Q45"/>
    <mergeCell ref="L46:M46"/>
    <mergeCell ref="J43:K43"/>
    <mergeCell ref="L45:M45"/>
    <mergeCell ref="B44:C44"/>
    <mergeCell ref="D44:E44"/>
    <mergeCell ref="F44:G44"/>
    <mergeCell ref="H44:I44"/>
    <mergeCell ref="D46:E46"/>
    <mergeCell ref="F46:G46"/>
    <mergeCell ref="B45:C45"/>
    <mergeCell ref="B33:B34"/>
    <mergeCell ref="C33:F33"/>
    <mergeCell ref="G33:J33"/>
    <mergeCell ref="F43:G43"/>
    <mergeCell ref="H43:I43"/>
    <mergeCell ref="N45:O45"/>
    <mergeCell ref="P43:Q43"/>
    <mergeCell ref="N44:O44"/>
    <mergeCell ref="L43:M43"/>
    <mergeCell ref="L44:M44"/>
    <mergeCell ref="N43:O43"/>
    <mergeCell ref="R44:S44"/>
    <mergeCell ref="AD43:AE43"/>
    <mergeCell ref="V44:AC44"/>
    <mergeCell ref="AD45:AE46"/>
    <mergeCell ref="R45:S45"/>
    <mergeCell ref="AD44:AE44"/>
    <mergeCell ref="P46:Q46"/>
    <mergeCell ref="O36:Q36"/>
    <mergeCell ref="O37:Q37"/>
    <mergeCell ref="P44:Q44"/>
    <mergeCell ref="O38:Q38"/>
    <mergeCell ref="N46:O46"/>
    <mergeCell ref="AW5:BI13"/>
    <mergeCell ref="AW14:BI16"/>
    <mergeCell ref="AW17:BI21"/>
    <mergeCell ref="G22:AQ23"/>
    <mergeCell ref="M21:AN21"/>
    <mergeCell ref="X19:AL19"/>
    <mergeCell ref="M25:BC25"/>
    <mergeCell ref="M27:BC27"/>
    <mergeCell ref="O34:Q34"/>
    <mergeCell ref="K33:Q33"/>
    <mergeCell ref="V33:Z33"/>
    <mergeCell ref="AM33:AQ33"/>
    <mergeCell ref="BA33:BD33"/>
    <mergeCell ref="AV33:AZ33"/>
    <mergeCell ref="R33:U33"/>
    <mergeCell ref="AI33:AL33"/>
    <mergeCell ref="AA33:AD33"/>
    <mergeCell ref="AE33:AH33"/>
    <mergeCell ref="AR33:AU33"/>
    <mergeCell ref="AI46:AT47"/>
    <mergeCell ref="AF47:AG48"/>
    <mergeCell ref="AD47:AE48"/>
    <mergeCell ref="AF44:AG44"/>
    <mergeCell ref="V45:AC46"/>
    <mergeCell ref="V43:AC43"/>
    <mergeCell ref="BC43:BD43"/>
    <mergeCell ref="AU44:BB45"/>
    <mergeCell ref="J40:BG41"/>
    <mergeCell ref="AI44:AT45"/>
    <mergeCell ref="AF43:AG43"/>
    <mergeCell ref="AU43:BB43"/>
    <mergeCell ref="J45:K45"/>
    <mergeCell ref="AI43:AT43"/>
    <mergeCell ref="AF45:AG46"/>
    <mergeCell ref="R43:S43"/>
    <mergeCell ref="J48:K48"/>
    <mergeCell ref="BC46:BD47"/>
    <mergeCell ref="AU46:BB47"/>
    <mergeCell ref="L47:M47"/>
    <mergeCell ref="J47:K47"/>
    <mergeCell ref="BC44:BD45"/>
    <mergeCell ref="R48:S48"/>
    <mergeCell ref="R46:S46"/>
  </mergeCells>
  <phoneticPr fontId="31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71" firstPageNumber="0" orientation="landscape" r:id="rId1"/>
  <headerFooter alignWithMargins="0"/>
  <ignoredErrors>
    <ignoredError sqref="C34:BD34" numberStoredAsText="1"/>
    <ignoredError sqref="T44:T4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IS128"/>
  <sheetViews>
    <sheetView tabSelected="1" topLeftCell="A79" zoomScaleNormal="100" workbookViewId="0">
      <selection activeCell="B86" sqref="B86"/>
    </sheetView>
  </sheetViews>
  <sheetFormatPr baseColWidth="10" defaultColWidth="8.83203125" defaultRowHeight="13"/>
  <cols>
    <col min="1" max="1" width="4.6640625" style="1" customWidth="1"/>
    <col min="2" max="2" width="42.83203125" style="1" customWidth="1"/>
    <col min="3" max="3" width="9.6640625" style="2" customWidth="1"/>
    <col min="4" max="8" width="5.6640625" style="2" customWidth="1"/>
    <col min="9" max="10" width="7.83203125" style="2" customWidth="1"/>
    <col min="11" max="24" width="5.6640625" style="2" customWidth="1"/>
    <col min="25" max="25" width="3.5" style="1" customWidth="1"/>
    <col min="26" max="26" width="10.6640625" style="1" customWidth="1"/>
    <col min="27" max="253" width="9.33203125" style="1" customWidth="1"/>
  </cols>
  <sheetData>
    <row r="1" spans="1:24" ht="12" hidden="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/>
    <row r="3" spans="1:24" ht="12" hidden="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/>
    <row r="5" spans="1:24" ht="12" hidden="1" customHeight="1">
      <c r="A5" s="4"/>
    </row>
    <row r="6" spans="1:24" ht="12" hidden="1" customHeight="1"/>
    <row r="7" spans="1:24" ht="12" hidden="1" customHeight="1"/>
    <row r="8" spans="1:24" ht="12" hidden="1" customHeight="1"/>
    <row r="9" spans="1:24" ht="12" hidden="1" customHeight="1"/>
    <row r="10" spans="1:24" ht="12" hidden="1" customHeight="1"/>
    <row r="11" spans="1:24" ht="12" hidden="1" customHeight="1">
      <c r="A11" s="3"/>
      <c r="B11" s="2"/>
    </row>
    <row r="12" spans="1:24" ht="12" hidden="1" customHeight="1">
      <c r="B12" s="5"/>
    </row>
    <row r="13" spans="1:24" ht="12" hidden="1" customHeight="1"/>
    <row r="14" spans="1:24" ht="12" hidden="1" customHeight="1">
      <c r="B14" s="5"/>
      <c r="C14" s="6"/>
    </row>
    <row r="15" spans="1:24" ht="12" hidden="1" customHeight="1"/>
    <row r="16" spans="1:24" ht="12" hidden="1" customHeight="1"/>
    <row r="17" ht="12" hidden="1" customHeight="1"/>
    <row r="18" ht="12" hidden="1" customHeight="1"/>
    <row r="19" ht="12" hidden="1" customHeight="1"/>
    <row r="20" ht="12" hidden="1" customHeight="1"/>
    <row r="21" ht="12" hidden="1" customHeight="1"/>
    <row r="22" ht="12" hidden="1" customHeight="1"/>
    <row r="23" ht="12" hidden="1" customHeight="1"/>
    <row r="24" ht="12" hidden="1" customHeight="1"/>
    <row r="25" ht="12" hidden="1" customHeight="1"/>
    <row r="26" ht="12" hidden="1" customHeight="1"/>
    <row r="27" ht="12" hidden="1" customHeight="1"/>
    <row r="28" ht="12" hidden="1" customHeight="1"/>
    <row r="29" ht="12" hidden="1" customHeight="1"/>
    <row r="30" ht="12" hidden="1" customHeight="1"/>
    <row r="31" ht="12" hidden="1" customHeight="1"/>
    <row r="32" ht="12" hidden="1" customHeight="1"/>
    <row r="33" spans="1:26" ht="12" hidden="1" customHeight="1"/>
    <row r="34" spans="1:26" ht="12" hidden="1" customHeight="1"/>
    <row r="35" spans="1:26" ht="12" hidden="1" customHeight="1"/>
    <row r="36" spans="1:26" ht="12" hidden="1" customHeight="1"/>
    <row r="37" spans="1:26" ht="12" hidden="1" customHeight="1"/>
    <row r="38" spans="1:26" ht="12" hidden="1" customHeight="1">
      <c r="A38" s="3"/>
      <c r="B38" s="2"/>
    </row>
    <row r="39" spans="1:26" ht="12" hidden="1" customHeight="1"/>
    <row r="40" spans="1:26" ht="12" customHeight="1">
      <c r="I40" s="7" t="s">
        <v>108</v>
      </c>
    </row>
    <row r="41" spans="1:26" ht="3" customHeight="1" thickBot="1">
      <c r="R41" s="2" t="s">
        <v>161</v>
      </c>
    </row>
    <row r="42" spans="1:26" ht="22.5" customHeight="1" thickBot="1">
      <c r="A42" s="286" t="s">
        <v>159</v>
      </c>
      <c r="B42" s="311" t="s">
        <v>109</v>
      </c>
      <c r="C42" s="288" t="s">
        <v>110</v>
      </c>
      <c r="D42" s="288"/>
      <c r="E42" s="288"/>
      <c r="F42" s="288"/>
      <c r="G42" s="18"/>
      <c r="H42" s="289" t="s">
        <v>111</v>
      </c>
      <c r="I42" s="298" t="s">
        <v>112</v>
      </c>
      <c r="J42" s="298"/>
      <c r="K42" s="298"/>
      <c r="L42" s="298"/>
      <c r="M42" s="298"/>
      <c r="N42" s="298"/>
      <c r="O42" s="298"/>
      <c r="P42" s="298"/>
      <c r="Q42" s="299" t="s">
        <v>113</v>
      </c>
      <c r="R42" s="299"/>
      <c r="S42" s="299"/>
      <c r="T42" s="299"/>
      <c r="U42" s="299"/>
      <c r="V42" s="299"/>
      <c r="W42" s="299"/>
      <c r="X42" s="300"/>
    </row>
    <row r="43" spans="1:26" ht="11.25" customHeight="1" thickBot="1">
      <c r="A43" s="287"/>
      <c r="B43" s="312"/>
      <c r="C43" s="297" t="s">
        <v>114</v>
      </c>
      <c r="D43" s="297" t="s">
        <v>115</v>
      </c>
      <c r="E43" s="294" t="s">
        <v>116</v>
      </c>
      <c r="F43" s="294"/>
      <c r="G43" s="9"/>
      <c r="H43" s="290"/>
      <c r="I43" s="297" t="s">
        <v>117</v>
      </c>
      <c r="J43" s="305" t="s">
        <v>118</v>
      </c>
      <c r="K43" s="305"/>
      <c r="L43" s="305"/>
      <c r="M43" s="305"/>
      <c r="N43" s="305"/>
      <c r="O43" s="305"/>
      <c r="P43" s="310" t="s">
        <v>119</v>
      </c>
      <c r="Q43" s="294" t="s">
        <v>120</v>
      </c>
      <c r="R43" s="294"/>
      <c r="S43" s="294" t="s">
        <v>121</v>
      </c>
      <c r="T43" s="294"/>
      <c r="U43" s="294" t="s">
        <v>122</v>
      </c>
      <c r="V43" s="294"/>
      <c r="W43" s="294" t="s">
        <v>123</v>
      </c>
      <c r="X43" s="295"/>
    </row>
    <row r="44" spans="1:26" ht="9" customHeight="1" thickBot="1">
      <c r="A44" s="287"/>
      <c r="B44" s="312"/>
      <c r="C44" s="297"/>
      <c r="D44" s="297"/>
      <c r="E44" s="297" t="s">
        <v>124</v>
      </c>
      <c r="F44" s="297" t="s">
        <v>125</v>
      </c>
      <c r="G44" s="105"/>
      <c r="H44" s="290"/>
      <c r="I44" s="297"/>
      <c r="J44" s="297" t="s">
        <v>126</v>
      </c>
      <c r="K44" s="308" t="s">
        <v>127</v>
      </c>
      <c r="L44" s="308"/>
      <c r="M44" s="308"/>
      <c r="N44" s="308"/>
      <c r="O44" s="308"/>
      <c r="P44" s="310"/>
      <c r="Q44" s="309" t="s">
        <v>128</v>
      </c>
      <c r="R44" s="309"/>
      <c r="S44" s="309"/>
      <c r="T44" s="309"/>
      <c r="U44" s="309"/>
      <c r="V44" s="309"/>
      <c r="W44" s="309"/>
      <c r="X44" s="295"/>
      <c r="Z44" s="1" t="s">
        <v>157</v>
      </c>
    </row>
    <row r="45" spans="1:26" ht="5" customHeight="1" thickBot="1">
      <c r="A45" s="287"/>
      <c r="B45" s="312"/>
      <c r="C45" s="297"/>
      <c r="D45" s="297"/>
      <c r="E45" s="297"/>
      <c r="F45" s="297"/>
      <c r="G45" s="106"/>
      <c r="H45" s="290"/>
      <c r="I45" s="297"/>
      <c r="J45" s="297"/>
      <c r="K45" s="308"/>
      <c r="L45" s="308"/>
      <c r="M45" s="308"/>
      <c r="N45" s="308"/>
      <c r="O45" s="308"/>
      <c r="P45" s="310"/>
      <c r="Q45" s="309"/>
      <c r="R45" s="309"/>
      <c r="S45" s="309"/>
      <c r="T45" s="309"/>
      <c r="U45" s="309"/>
      <c r="V45" s="309"/>
      <c r="W45" s="309"/>
      <c r="X45" s="295"/>
    </row>
    <row r="46" spans="1:26" ht="18" customHeight="1" thickBot="1">
      <c r="A46" s="287"/>
      <c r="B46" s="312"/>
      <c r="C46" s="297"/>
      <c r="D46" s="297"/>
      <c r="E46" s="297"/>
      <c r="F46" s="297"/>
      <c r="G46" s="106"/>
      <c r="H46" s="290"/>
      <c r="I46" s="297"/>
      <c r="J46" s="297"/>
      <c r="K46" s="296" t="s">
        <v>129</v>
      </c>
      <c r="L46" s="296" t="s">
        <v>130</v>
      </c>
      <c r="M46" s="296" t="s">
        <v>131</v>
      </c>
      <c r="N46" s="296" t="s">
        <v>132</v>
      </c>
      <c r="O46" s="296" t="s">
        <v>133</v>
      </c>
      <c r="P46" s="310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19">
        <v>8</v>
      </c>
    </row>
    <row r="47" spans="1:26" ht="18" customHeight="1" thickBot="1">
      <c r="A47" s="287"/>
      <c r="B47" s="312"/>
      <c r="C47" s="297"/>
      <c r="D47" s="297"/>
      <c r="E47" s="297"/>
      <c r="F47" s="297"/>
      <c r="G47" s="107"/>
      <c r="H47" s="290"/>
      <c r="I47" s="297"/>
      <c r="J47" s="297"/>
      <c r="K47" s="296"/>
      <c r="L47" s="296"/>
      <c r="M47" s="296"/>
      <c r="N47" s="296"/>
      <c r="O47" s="296"/>
      <c r="P47" s="310"/>
      <c r="Q47" s="306" t="s">
        <v>134</v>
      </c>
      <c r="R47" s="306"/>
      <c r="S47" s="306"/>
      <c r="T47" s="306"/>
      <c r="U47" s="306"/>
      <c r="V47" s="306"/>
      <c r="W47" s="306"/>
      <c r="X47" s="307"/>
    </row>
    <row r="48" spans="1:26" ht="29" customHeight="1" thickBot="1">
      <c r="A48" s="287"/>
      <c r="B48" s="312"/>
      <c r="C48" s="297"/>
      <c r="D48" s="297"/>
      <c r="E48" s="297"/>
      <c r="F48" s="297"/>
      <c r="G48" s="84"/>
      <c r="H48" s="290"/>
      <c r="I48" s="297"/>
      <c r="J48" s="297"/>
      <c r="K48" s="296"/>
      <c r="L48" s="296"/>
      <c r="M48" s="296"/>
      <c r="N48" s="296"/>
      <c r="O48" s="296"/>
      <c r="P48" s="310"/>
      <c r="Q48" s="85">
        <v>15</v>
      </c>
      <c r="R48" s="85">
        <v>14</v>
      </c>
      <c r="S48" s="85">
        <v>15</v>
      </c>
      <c r="T48" s="85">
        <v>14</v>
      </c>
      <c r="U48" s="85">
        <v>15</v>
      </c>
      <c r="V48" s="85">
        <v>10</v>
      </c>
      <c r="W48" s="85">
        <v>9</v>
      </c>
      <c r="X48" s="86">
        <v>16</v>
      </c>
    </row>
    <row r="49" spans="1:26" s="10" customFormat="1" ht="19.25" customHeight="1" thickBot="1">
      <c r="A49" s="291" t="s">
        <v>155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3"/>
      <c r="Z49" s="1"/>
    </row>
    <row r="50" spans="1:26" s="11" customFormat="1" ht="23.5" customHeight="1" thickBot="1">
      <c r="A50" s="301" t="s">
        <v>219</v>
      </c>
      <c r="B50" s="302"/>
      <c r="C50" s="302"/>
      <c r="D50" s="302"/>
      <c r="E50" s="302"/>
      <c r="F50" s="302"/>
      <c r="G50" s="302"/>
      <c r="H50" s="303"/>
      <c r="I50" s="303"/>
      <c r="J50" s="303"/>
      <c r="K50" s="302"/>
      <c r="L50" s="302"/>
      <c r="M50" s="302"/>
      <c r="N50" s="302"/>
      <c r="O50" s="302"/>
      <c r="P50" s="303"/>
      <c r="Q50" s="302"/>
      <c r="R50" s="302"/>
      <c r="S50" s="302"/>
      <c r="T50" s="302"/>
      <c r="U50" s="302"/>
      <c r="V50" s="302"/>
      <c r="W50" s="302"/>
      <c r="X50" s="304"/>
      <c r="Z50" s="10"/>
    </row>
    <row r="51" spans="1:26" ht="34">
      <c r="A51" s="143">
        <v>1</v>
      </c>
      <c r="B51" s="75" t="s">
        <v>224</v>
      </c>
      <c r="C51" s="81">
        <v>2</v>
      </c>
      <c r="D51" s="81"/>
      <c r="E51" s="81"/>
      <c r="F51" s="81"/>
      <c r="G51" s="87"/>
      <c r="H51" s="96">
        <v>3</v>
      </c>
      <c r="I51" s="99">
        <v>90</v>
      </c>
      <c r="J51" s="90">
        <v>30</v>
      </c>
      <c r="K51" s="89">
        <v>12</v>
      </c>
      <c r="L51" s="81">
        <v>18</v>
      </c>
      <c r="M51" s="81"/>
      <c r="N51" s="81"/>
      <c r="O51" s="87"/>
      <c r="P51" s="208">
        <v>60</v>
      </c>
      <c r="Q51" s="89"/>
      <c r="R51" s="82">
        <v>2</v>
      </c>
      <c r="S51" s="96"/>
      <c r="T51" s="82"/>
      <c r="U51" s="96"/>
      <c r="V51" s="82"/>
      <c r="W51" s="89"/>
      <c r="X51" s="82"/>
      <c r="Z51" s="11"/>
    </row>
    <row r="52" spans="1:26" ht="17.5" customHeight="1">
      <c r="A52" s="144">
        <v>2</v>
      </c>
      <c r="B52" s="75" t="s">
        <v>168</v>
      </c>
      <c r="C52" s="74">
        <v>1.2</v>
      </c>
      <c r="D52" s="74"/>
      <c r="E52" s="74"/>
      <c r="F52" s="74"/>
      <c r="G52" s="88"/>
      <c r="H52" s="97">
        <v>9</v>
      </c>
      <c r="I52" s="100">
        <v>270</v>
      </c>
      <c r="J52" s="90">
        <v>90</v>
      </c>
      <c r="K52" s="90"/>
      <c r="L52" s="74">
        <v>90</v>
      </c>
      <c r="M52" s="74"/>
      <c r="N52" s="74"/>
      <c r="O52" s="88"/>
      <c r="P52" s="209">
        <v>180</v>
      </c>
      <c r="Q52" s="90">
        <v>4</v>
      </c>
      <c r="R52" s="83">
        <v>2</v>
      </c>
      <c r="S52" s="97"/>
      <c r="T52" s="83"/>
      <c r="U52" s="97"/>
      <c r="V52" s="83"/>
      <c r="W52" s="90"/>
      <c r="X52" s="83"/>
    </row>
    <row r="53" spans="1:26" ht="16">
      <c r="A53" s="144">
        <v>3</v>
      </c>
      <c r="B53" s="73" t="s">
        <v>170</v>
      </c>
      <c r="C53" s="74"/>
      <c r="D53" s="74">
        <v>3</v>
      </c>
      <c r="E53" s="74"/>
      <c r="F53" s="74"/>
      <c r="G53" s="88"/>
      <c r="H53" s="97">
        <v>3</v>
      </c>
      <c r="I53" s="100">
        <v>90</v>
      </c>
      <c r="J53" s="90">
        <v>30</v>
      </c>
      <c r="K53" s="90">
        <v>12</v>
      </c>
      <c r="L53" s="74">
        <v>18</v>
      </c>
      <c r="M53" s="74"/>
      <c r="N53" s="74"/>
      <c r="O53" s="88"/>
      <c r="P53" s="209">
        <v>60</v>
      </c>
      <c r="Q53" s="90"/>
      <c r="R53" s="83"/>
      <c r="S53" s="97">
        <v>2</v>
      </c>
      <c r="T53" s="83"/>
      <c r="U53" s="97"/>
      <c r="V53" s="83"/>
      <c r="W53" s="90"/>
      <c r="X53" s="83"/>
    </row>
    <row r="54" spans="1:26" ht="17">
      <c r="A54" s="144">
        <v>4</v>
      </c>
      <c r="B54" s="172" t="s">
        <v>233</v>
      </c>
      <c r="C54" s="74"/>
      <c r="D54" s="74">
        <v>1</v>
      </c>
      <c r="E54" s="74"/>
      <c r="F54" s="74"/>
      <c r="G54" s="88"/>
      <c r="H54" s="179">
        <v>3</v>
      </c>
      <c r="I54" s="100">
        <v>90</v>
      </c>
      <c r="J54" s="90">
        <v>30</v>
      </c>
      <c r="K54" s="180">
        <v>12</v>
      </c>
      <c r="L54" s="181">
        <v>18</v>
      </c>
      <c r="M54" s="74"/>
      <c r="N54" s="74"/>
      <c r="O54" s="88"/>
      <c r="P54" s="209">
        <v>60</v>
      </c>
      <c r="Q54" s="90">
        <v>2</v>
      </c>
      <c r="R54" s="83"/>
      <c r="S54" s="97"/>
      <c r="T54" s="83"/>
      <c r="U54" s="97"/>
      <c r="V54" s="83"/>
      <c r="W54" s="90"/>
      <c r="X54" s="83"/>
    </row>
    <row r="55" spans="1:26" ht="35" thickBot="1">
      <c r="A55" s="144">
        <v>5</v>
      </c>
      <c r="B55" s="75" t="s">
        <v>171</v>
      </c>
      <c r="C55" s="74"/>
      <c r="D55" s="74">
        <v>3</v>
      </c>
      <c r="E55" s="74"/>
      <c r="F55" s="74"/>
      <c r="G55" s="88"/>
      <c r="H55" s="97">
        <v>3</v>
      </c>
      <c r="I55" s="100">
        <v>90</v>
      </c>
      <c r="J55" s="90">
        <v>30</v>
      </c>
      <c r="K55" s="90">
        <v>12</v>
      </c>
      <c r="L55" s="74">
        <v>18</v>
      </c>
      <c r="M55" s="74"/>
      <c r="N55" s="74"/>
      <c r="O55" s="88"/>
      <c r="P55" s="209">
        <v>60</v>
      </c>
      <c r="Q55" s="90"/>
      <c r="R55" s="83"/>
      <c r="S55" s="97">
        <v>2</v>
      </c>
      <c r="T55" s="83"/>
      <c r="U55" s="97"/>
      <c r="V55" s="83"/>
      <c r="W55" s="90"/>
      <c r="X55" s="83"/>
    </row>
    <row r="56" spans="1:26" ht="17" thickBot="1">
      <c r="A56" s="284" t="s">
        <v>156</v>
      </c>
      <c r="B56" s="285"/>
      <c r="C56" s="79">
        <v>3</v>
      </c>
      <c r="D56" s="79">
        <v>3</v>
      </c>
      <c r="E56" s="79"/>
      <c r="F56" s="79"/>
      <c r="G56" s="93"/>
      <c r="H56" s="79">
        <f>SUM(H51:H55)</f>
        <v>21</v>
      </c>
      <c r="I56" s="79">
        <f>SUM(I51:I55)</f>
        <v>630</v>
      </c>
      <c r="J56" s="79">
        <f>SUM(J51:J55)</f>
        <v>210</v>
      </c>
      <c r="K56" s="79">
        <f>SUM(K51:K55)</f>
        <v>48</v>
      </c>
      <c r="L56" s="79">
        <f>SUM(L51:L55)</f>
        <v>162</v>
      </c>
      <c r="M56" s="79"/>
      <c r="N56" s="79"/>
      <c r="O56" s="93"/>
      <c r="P56" s="79">
        <f t="shared" ref="P56:X56" si="0">SUM(P51:P55)</f>
        <v>420</v>
      </c>
      <c r="Q56" s="79">
        <f t="shared" si="0"/>
        <v>6</v>
      </c>
      <c r="R56" s="79">
        <f t="shared" si="0"/>
        <v>4</v>
      </c>
      <c r="S56" s="79">
        <f t="shared" si="0"/>
        <v>4</v>
      </c>
      <c r="T56" s="79">
        <f t="shared" si="0"/>
        <v>0</v>
      </c>
      <c r="U56" s="79">
        <f t="shared" si="0"/>
        <v>0</v>
      </c>
      <c r="V56" s="79">
        <f t="shared" si="0"/>
        <v>0</v>
      </c>
      <c r="W56" s="79">
        <f t="shared" si="0"/>
        <v>0</v>
      </c>
      <c r="X56" s="80">
        <f t="shared" si="0"/>
        <v>0</v>
      </c>
    </row>
    <row r="57" spans="1:26" s="10" customFormat="1" ht="15.75" customHeight="1" thickBot="1">
      <c r="A57" s="323" t="s">
        <v>220</v>
      </c>
      <c r="B57" s="324"/>
      <c r="C57" s="324"/>
      <c r="D57" s="324"/>
      <c r="E57" s="324"/>
      <c r="F57" s="324"/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5"/>
      <c r="Z57" s="1"/>
    </row>
    <row r="58" spans="1:26" s="11" customFormat="1" ht="14.75" customHeight="1" thickBot="1">
      <c r="A58" s="329" t="s">
        <v>227</v>
      </c>
      <c r="B58" s="330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1"/>
      <c r="Z58" s="10"/>
    </row>
    <row r="59" spans="1:26" ht="17">
      <c r="A59" s="212">
        <v>7</v>
      </c>
      <c r="B59" s="245" t="s">
        <v>172</v>
      </c>
      <c r="C59" s="96">
        <v>2</v>
      </c>
      <c r="D59" s="81"/>
      <c r="E59" s="81"/>
      <c r="F59" s="81"/>
      <c r="G59" s="82"/>
      <c r="H59" s="89">
        <v>6</v>
      </c>
      <c r="I59" s="99">
        <v>180</v>
      </c>
      <c r="J59" s="89">
        <v>60</v>
      </c>
      <c r="K59" s="81">
        <v>24</v>
      </c>
      <c r="L59" s="81">
        <v>36</v>
      </c>
      <c r="M59" s="81"/>
      <c r="N59" s="81"/>
      <c r="O59" s="82"/>
      <c r="P59" s="208">
        <v>120</v>
      </c>
      <c r="Q59" s="96"/>
      <c r="R59" s="82">
        <v>4</v>
      </c>
      <c r="S59" s="96"/>
      <c r="T59" s="87"/>
      <c r="U59" s="96"/>
      <c r="V59" s="82"/>
      <c r="W59" s="89"/>
      <c r="X59" s="82"/>
      <c r="Z59" s="11"/>
    </row>
    <row r="60" spans="1:26" ht="17">
      <c r="A60" s="213">
        <v>8</v>
      </c>
      <c r="B60" s="216" t="s">
        <v>173</v>
      </c>
      <c r="C60" s="97">
        <v>2</v>
      </c>
      <c r="D60" s="74"/>
      <c r="E60" s="74"/>
      <c r="F60" s="74"/>
      <c r="G60" s="83"/>
      <c r="H60" s="90">
        <v>3</v>
      </c>
      <c r="I60" s="100">
        <v>90</v>
      </c>
      <c r="J60" s="90">
        <v>30</v>
      </c>
      <c r="K60" s="74"/>
      <c r="L60" s="74">
        <v>30</v>
      </c>
      <c r="M60" s="74"/>
      <c r="N60" s="74"/>
      <c r="O60" s="83"/>
      <c r="P60" s="92">
        <v>60</v>
      </c>
      <c r="Q60" s="97"/>
      <c r="R60" s="83">
        <v>2</v>
      </c>
      <c r="S60" s="97"/>
      <c r="T60" s="88"/>
      <c r="U60" s="97"/>
      <c r="V60" s="83"/>
      <c r="W60" s="90"/>
      <c r="X60" s="83"/>
    </row>
    <row r="61" spans="1:26" ht="17">
      <c r="A61" s="213">
        <v>9</v>
      </c>
      <c r="B61" s="215" t="s">
        <v>174</v>
      </c>
      <c r="C61" s="97">
        <v>1</v>
      </c>
      <c r="D61" s="74"/>
      <c r="E61" s="74"/>
      <c r="F61" s="74"/>
      <c r="G61" s="83"/>
      <c r="H61" s="90">
        <v>3</v>
      </c>
      <c r="I61" s="100">
        <v>90</v>
      </c>
      <c r="J61" s="90">
        <v>30</v>
      </c>
      <c r="K61" s="74">
        <v>12</v>
      </c>
      <c r="L61" s="74">
        <v>18</v>
      </c>
      <c r="M61" s="74"/>
      <c r="N61" s="74"/>
      <c r="O61" s="83"/>
      <c r="P61" s="92">
        <v>60</v>
      </c>
      <c r="Q61" s="97">
        <v>2</v>
      </c>
      <c r="R61" s="83"/>
      <c r="S61" s="97"/>
      <c r="T61" s="88"/>
      <c r="U61" s="97"/>
      <c r="V61" s="83"/>
      <c r="W61" s="90"/>
      <c r="X61" s="83"/>
    </row>
    <row r="62" spans="1:26" ht="17">
      <c r="A62" s="213">
        <v>10</v>
      </c>
      <c r="B62" s="216" t="s">
        <v>175</v>
      </c>
      <c r="C62" s="97"/>
      <c r="D62" s="74">
        <v>1</v>
      </c>
      <c r="E62" s="74"/>
      <c r="F62" s="74"/>
      <c r="G62" s="83"/>
      <c r="H62" s="90">
        <v>3</v>
      </c>
      <c r="I62" s="100">
        <v>90</v>
      </c>
      <c r="J62" s="90">
        <v>30</v>
      </c>
      <c r="K62" s="74">
        <v>12</v>
      </c>
      <c r="L62" s="74">
        <v>18</v>
      </c>
      <c r="M62" s="74"/>
      <c r="N62" s="74"/>
      <c r="O62" s="83"/>
      <c r="P62" s="92">
        <v>60</v>
      </c>
      <c r="Q62" s="97">
        <v>2</v>
      </c>
      <c r="R62" s="83"/>
      <c r="S62" s="97"/>
      <c r="T62" s="88"/>
      <c r="U62" s="97"/>
      <c r="V62" s="83"/>
      <c r="W62" s="90"/>
      <c r="X62" s="83"/>
    </row>
    <row r="63" spans="1:26" ht="17">
      <c r="A63" s="213">
        <v>11</v>
      </c>
      <c r="B63" s="216" t="s">
        <v>176</v>
      </c>
      <c r="C63" s="97"/>
      <c r="D63" s="74">
        <v>1</v>
      </c>
      <c r="E63" s="74"/>
      <c r="F63" s="74"/>
      <c r="G63" s="83"/>
      <c r="H63" s="90">
        <v>3</v>
      </c>
      <c r="I63" s="100">
        <v>90</v>
      </c>
      <c r="J63" s="90">
        <v>30</v>
      </c>
      <c r="K63" s="74">
        <v>12</v>
      </c>
      <c r="L63" s="74">
        <v>18</v>
      </c>
      <c r="M63" s="74"/>
      <c r="N63" s="74"/>
      <c r="O63" s="83"/>
      <c r="P63" s="92">
        <v>60</v>
      </c>
      <c r="Q63" s="97">
        <v>2</v>
      </c>
      <c r="R63" s="83"/>
      <c r="S63" s="97"/>
      <c r="T63" s="88"/>
      <c r="U63" s="97"/>
      <c r="V63" s="83"/>
      <c r="W63" s="90"/>
      <c r="X63" s="83"/>
    </row>
    <row r="64" spans="1:26" ht="17">
      <c r="A64" s="213">
        <v>12</v>
      </c>
      <c r="B64" s="215" t="s">
        <v>177</v>
      </c>
      <c r="C64" s="221" t="s">
        <v>178</v>
      </c>
      <c r="D64" s="145"/>
      <c r="E64" s="74"/>
      <c r="F64" s="74"/>
      <c r="G64" s="83"/>
      <c r="H64" s="90">
        <v>15</v>
      </c>
      <c r="I64" s="100">
        <v>450</v>
      </c>
      <c r="J64" s="90">
        <v>186</v>
      </c>
      <c r="K64" s="74">
        <v>74</v>
      </c>
      <c r="L64" s="74">
        <v>112</v>
      </c>
      <c r="M64" s="74"/>
      <c r="N64" s="74"/>
      <c r="O64" s="83"/>
      <c r="P64" s="92">
        <v>264</v>
      </c>
      <c r="Q64" s="97"/>
      <c r="R64" s="83"/>
      <c r="S64" s="97"/>
      <c r="T64" s="88">
        <v>4</v>
      </c>
      <c r="U64" s="97">
        <v>4</v>
      </c>
      <c r="V64" s="83">
        <v>3</v>
      </c>
      <c r="W64" s="90">
        <v>4</v>
      </c>
      <c r="X64" s="83"/>
    </row>
    <row r="65" spans="1:29" ht="17">
      <c r="A65" s="213">
        <v>13</v>
      </c>
      <c r="B65" s="216" t="s">
        <v>179</v>
      </c>
      <c r="C65" s="222" t="s">
        <v>180</v>
      </c>
      <c r="D65" s="145">
        <v>1</v>
      </c>
      <c r="E65" s="74"/>
      <c r="F65" s="74"/>
      <c r="G65" s="83"/>
      <c r="H65" s="90">
        <v>27</v>
      </c>
      <c r="I65" s="100">
        <v>810</v>
      </c>
      <c r="J65" s="90">
        <v>396</v>
      </c>
      <c r="K65" s="74">
        <v>74</v>
      </c>
      <c r="L65" s="74">
        <v>322</v>
      </c>
      <c r="M65" s="74"/>
      <c r="N65" s="74"/>
      <c r="O65" s="83"/>
      <c r="P65" s="209">
        <v>414</v>
      </c>
      <c r="Q65" s="97">
        <v>6</v>
      </c>
      <c r="R65" s="83">
        <v>6</v>
      </c>
      <c r="S65" s="97">
        <v>3</v>
      </c>
      <c r="T65" s="88">
        <v>4</v>
      </c>
      <c r="U65" s="97">
        <v>3</v>
      </c>
      <c r="V65" s="83">
        <v>5</v>
      </c>
      <c r="W65" s="90"/>
      <c r="X65" s="83"/>
      <c r="AC65" s="1" t="s">
        <v>144</v>
      </c>
    </row>
    <row r="66" spans="1:29" ht="17">
      <c r="A66" s="213">
        <v>14</v>
      </c>
      <c r="B66" s="215" t="s">
        <v>181</v>
      </c>
      <c r="C66" s="222" t="s">
        <v>226</v>
      </c>
      <c r="D66" s="145">
        <v>2</v>
      </c>
      <c r="E66" s="74"/>
      <c r="F66" s="74"/>
      <c r="G66" s="83"/>
      <c r="H66" s="90">
        <v>21</v>
      </c>
      <c r="I66" s="100">
        <v>630</v>
      </c>
      <c r="J66" s="90">
        <v>292</v>
      </c>
      <c r="K66" s="74">
        <v>118</v>
      </c>
      <c r="L66" s="74">
        <v>174</v>
      </c>
      <c r="M66" s="74"/>
      <c r="N66" s="74"/>
      <c r="O66" s="83"/>
      <c r="P66" s="92">
        <v>338</v>
      </c>
      <c r="Q66" s="97"/>
      <c r="R66" s="83">
        <v>4</v>
      </c>
      <c r="S66" s="97">
        <v>5</v>
      </c>
      <c r="T66" s="88">
        <v>4</v>
      </c>
      <c r="U66" s="97">
        <v>3</v>
      </c>
      <c r="V66" s="83">
        <v>5</v>
      </c>
      <c r="W66" s="90"/>
      <c r="X66" s="83"/>
    </row>
    <row r="67" spans="1:29" ht="34">
      <c r="A67" s="213">
        <v>15</v>
      </c>
      <c r="B67" s="216" t="s">
        <v>182</v>
      </c>
      <c r="C67" s="222"/>
      <c r="D67" s="145">
        <v>8</v>
      </c>
      <c r="E67" s="74"/>
      <c r="F67" s="74"/>
      <c r="G67" s="83"/>
      <c r="H67" s="90">
        <v>3</v>
      </c>
      <c r="I67" s="100">
        <v>90</v>
      </c>
      <c r="J67" s="90">
        <v>36</v>
      </c>
      <c r="K67" s="74">
        <v>14</v>
      </c>
      <c r="L67" s="74">
        <v>22</v>
      </c>
      <c r="M67" s="74"/>
      <c r="N67" s="74"/>
      <c r="O67" s="83"/>
      <c r="P67" s="92">
        <v>54</v>
      </c>
      <c r="Q67" s="97"/>
      <c r="R67" s="83"/>
      <c r="S67" s="97"/>
      <c r="T67" s="88"/>
      <c r="U67" s="97"/>
      <c r="V67" s="83"/>
      <c r="W67" s="90"/>
      <c r="X67" s="83">
        <v>2</v>
      </c>
    </row>
    <row r="68" spans="1:29" ht="19.5" customHeight="1">
      <c r="A68" s="213">
        <v>16</v>
      </c>
      <c r="B68" s="216" t="s">
        <v>183</v>
      </c>
      <c r="C68" s="179"/>
      <c r="D68" s="181">
        <v>2</v>
      </c>
      <c r="E68" s="74"/>
      <c r="F68" s="74"/>
      <c r="G68" s="83"/>
      <c r="H68" s="90">
        <v>3</v>
      </c>
      <c r="I68" s="100">
        <v>90</v>
      </c>
      <c r="J68" s="90">
        <v>30</v>
      </c>
      <c r="K68" s="74"/>
      <c r="L68" s="74">
        <v>30</v>
      </c>
      <c r="M68" s="74"/>
      <c r="N68" s="74"/>
      <c r="O68" s="83"/>
      <c r="P68" s="92">
        <v>60</v>
      </c>
      <c r="Q68" s="97"/>
      <c r="R68" s="83">
        <v>2</v>
      </c>
      <c r="S68" s="97"/>
      <c r="T68" s="88"/>
      <c r="U68" s="97"/>
      <c r="V68" s="83"/>
      <c r="W68" s="90"/>
      <c r="X68" s="83"/>
      <c r="Z68" s="1" t="s">
        <v>161</v>
      </c>
    </row>
    <row r="69" spans="1:29" ht="17">
      <c r="A69" s="213">
        <v>17</v>
      </c>
      <c r="B69" s="216" t="s">
        <v>184</v>
      </c>
      <c r="C69" s="97"/>
      <c r="D69" s="74">
        <v>3</v>
      </c>
      <c r="E69" s="74"/>
      <c r="F69" s="74"/>
      <c r="G69" s="83"/>
      <c r="H69" s="90">
        <v>3</v>
      </c>
      <c r="I69" s="100">
        <v>90</v>
      </c>
      <c r="J69" s="90">
        <v>46</v>
      </c>
      <c r="K69" s="74">
        <v>20</v>
      </c>
      <c r="L69" s="74">
        <v>26</v>
      </c>
      <c r="M69" s="74"/>
      <c r="N69" s="74"/>
      <c r="O69" s="83"/>
      <c r="P69" s="92">
        <v>44</v>
      </c>
      <c r="Q69" s="97"/>
      <c r="R69" s="83"/>
      <c r="S69" s="97">
        <v>3</v>
      </c>
      <c r="T69" s="88"/>
      <c r="U69" s="97"/>
      <c r="V69" s="83"/>
      <c r="W69" s="90"/>
      <c r="X69" s="83"/>
    </row>
    <row r="70" spans="1:29" ht="17">
      <c r="A70" s="213">
        <v>18</v>
      </c>
      <c r="B70" s="216" t="s">
        <v>185</v>
      </c>
      <c r="C70" s="97" t="s">
        <v>230</v>
      </c>
      <c r="D70" s="74">
        <v>6</v>
      </c>
      <c r="E70" s="74"/>
      <c r="F70" s="74"/>
      <c r="G70" s="83"/>
      <c r="H70" s="90">
        <v>12</v>
      </c>
      <c r="I70" s="100">
        <v>360</v>
      </c>
      <c r="J70" s="90">
        <v>162</v>
      </c>
      <c r="K70" s="74">
        <v>70</v>
      </c>
      <c r="L70" s="74">
        <v>92</v>
      </c>
      <c r="M70" s="74"/>
      <c r="N70" s="74"/>
      <c r="O70" s="83"/>
      <c r="P70" s="92">
        <v>198</v>
      </c>
      <c r="Q70" s="97"/>
      <c r="R70" s="83"/>
      <c r="S70" s="97"/>
      <c r="T70" s="88"/>
      <c r="U70" s="97">
        <v>2</v>
      </c>
      <c r="V70" s="83">
        <v>3</v>
      </c>
      <c r="W70" s="90">
        <v>4</v>
      </c>
      <c r="X70" s="83">
        <v>2</v>
      </c>
    </row>
    <row r="71" spans="1:29" ht="17">
      <c r="A71" s="213">
        <v>19</v>
      </c>
      <c r="B71" s="216" t="s">
        <v>186</v>
      </c>
      <c r="C71" s="97"/>
      <c r="D71" s="74">
        <v>5</v>
      </c>
      <c r="E71" s="74"/>
      <c r="F71" s="74"/>
      <c r="G71" s="83"/>
      <c r="H71" s="90">
        <v>3</v>
      </c>
      <c r="I71" s="100">
        <v>90</v>
      </c>
      <c r="J71" s="90">
        <v>30</v>
      </c>
      <c r="K71" s="74"/>
      <c r="L71" s="74">
        <v>30</v>
      </c>
      <c r="M71" s="74"/>
      <c r="N71" s="74"/>
      <c r="O71" s="83"/>
      <c r="P71" s="92">
        <v>60</v>
      </c>
      <c r="Q71" s="97"/>
      <c r="R71" s="83"/>
      <c r="S71" s="97"/>
      <c r="T71" s="88"/>
      <c r="U71" s="97">
        <v>2</v>
      </c>
      <c r="V71" s="83"/>
      <c r="W71" s="90"/>
      <c r="X71" s="83"/>
    </row>
    <row r="72" spans="1:29" ht="17">
      <c r="A72" s="213">
        <v>20</v>
      </c>
      <c r="B72" s="246" t="s">
        <v>187</v>
      </c>
      <c r="C72" s="97">
        <v>1</v>
      </c>
      <c r="D72" s="74"/>
      <c r="E72" s="74"/>
      <c r="F72" s="74"/>
      <c r="G72" s="83"/>
      <c r="H72" s="90">
        <v>3</v>
      </c>
      <c r="I72" s="100">
        <v>90</v>
      </c>
      <c r="J72" s="90">
        <v>30</v>
      </c>
      <c r="K72" s="74">
        <v>12</v>
      </c>
      <c r="L72" s="74">
        <v>18</v>
      </c>
      <c r="M72" s="74"/>
      <c r="N72" s="74"/>
      <c r="O72" s="83"/>
      <c r="P72" s="92">
        <v>60</v>
      </c>
      <c r="Q72" s="97">
        <v>2</v>
      </c>
      <c r="R72" s="83"/>
      <c r="S72" s="97"/>
      <c r="T72" s="88"/>
      <c r="U72" s="97"/>
      <c r="V72" s="83"/>
      <c r="W72" s="90"/>
      <c r="X72" s="83"/>
    </row>
    <row r="73" spans="1:29" ht="21.5" customHeight="1">
      <c r="A73" s="213">
        <v>21</v>
      </c>
      <c r="B73" s="216" t="s">
        <v>167</v>
      </c>
      <c r="C73" s="223">
        <v>8</v>
      </c>
      <c r="D73" s="133"/>
      <c r="E73" s="133"/>
      <c r="F73" s="74"/>
      <c r="G73" s="83"/>
      <c r="H73" s="90">
        <v>3</v>
      </c>
      <c r="I73" s="100">
        <v>90</v>
      </c>
      <c r="J73" s="90">
        <v>30</v>
      </c>
      <c r="K73" s="74">
        <v>12</v>
      </c>
      <c r="L73" s="74">
        <v>18</v>
      </c>
      <c r="M73" s="74"/>
      <c r="N73" s="74"/>
      <c r="O73" s="83"/>
      <c r="P73" s="92">
        <v>60</v>
      </c>
      <c r="Q73" s="97"/>
      <c r="R73" s="83"/>
      <c r="S73" s="97"/>
      <c r="T73" s="88"/>
      <c r="U73" s="97"/>
      <c r="V73" s="83"/>
      <c r="W73" s="90"/>
      <c r="X73" s="83">
        <v>2</v>
      </c>
    </row>
    <row r="74" spans="1:29" ht="18" customHeight="1">
      <c r="A74" s="214">
        <v>22</v>
      </c>
      <c r="B74" s="216" t="s">
        <v>188</v>
      </c>
      <c r="C74" s="97"/>
      <c r="D74" s="74">
        <v>7</v>
      </c>
      <c r="E74" s="74"/>
      <c r="F74" s="74"/>
      <c r="G74" s="83"/>
      <c r="H74" s="103">
        <v>3</v>
      </c>
      <c r="I74" s="100">
        <v>90</v>
      </c>
      <c r="J74" s="103">
        <v>36</v>
      </c>
      <c r="K74" s="78">
        <v>16</v>
      </c>
      <c r="L74" s="78">
        <v>20</v>
      </c>
      <c r="M74" s="78"/>
      <c r="N74" s="78"/>
      <c r="O74" s="104"/>
      <c r="P74" s="92">
        <v>54</v>
      </c>
      <c r="Q74" s="102"/>
      <c r="R74" s="104"/>
      <c r="S74" s="102"/>
      <c r="T74" s="101"/>
      <c r="U74" s="102"/>
      <c r="V74" s="104"/>
      <c r="W74" s="103">
        <v>4</v>
      </c>
      <c r="X74" s="104"/>
    </row>
    <row r="75" spans="1:29" ht="33" customHeight="1">
      <c r="A75" s="214">
        <v>23</v>
      </c>
      <c r="B75" s="216" t="s">
        <v>189</v>
      </c>
      <c r="C75" s="97"/>
      <c r="D75" s="74">
        <v>3</v>
      </c>
      <c r="E75" s="74"/>
      <c r="F75" s="74"/>
      <c r="G75" s="83"/>
      <c r="H75" s="103">
        <v>3</v>
      </c>
      <c r="I75" s="100">
        <v>90</v>
      </c>
      <c r="J75" s="103">
        <v>30</v>
      </c>
      <c r="K75" s="78">
        <v>12</v>
      </c>
      <c r="L75" s="78">
        <v>18</v>
      </c>
      <c r="M75" s="78"/>
      <c r="N75" s="78"/>
      <c r="O75" s="104"/>
      <c r="P75" s="92">
        <v>60</v>
      </c>
      <c r="Q75" s="102"/>
      <c r="R75" s="104"/>
      <c r="S75" s="102">
        <v>2</v>
      </c>
      <c r="T75" s="101"/>
      <c r="U75" s="102"/>
      <c r="V75" s="104"/>
      <c r="W75" s="103"/>
      <c r="X75" s="104"/>
    </row>
    <row r="76" spans="1:29" ht="29.5" customHeight="1">
      <c r="A76" s="214">
        <v>24</v>
      </c>
      <c r="B76" s="216" t="s">
        <v>190</v>
      </c>
      <c r="C76" s="97">
        <v>1</v>
      </c>
      <c r="D76" s="74"/>
      <c r="E76" s="74"/>
      <c r="F76" s="74"/>
      <c r="G76" s="83"/>
      <c r="H76" s="103">
        <v>3</v>
      </c>
      <c r="I76" s="100">
        <v>90</v>
      </c>
      <c r="J76" s="103">
        <v>30</v>
      </c>
      <c r="K76" s="78">
        <v>12</v>
      </c>
      <c r="L76" s="78">
        <v>18</v>
      </c>
      <c r="M76" s="78"/>
      <c r="N76" s="78"/>
      <c r="O76" s="104"/>
      <c r="P76" s="92">
        <v>60</v>
      </c>
      <c r="Q76" s="102">
        <v>2</v>
      </c>
      <c r="R76" s="104"/>
      <c r="S76" s="102"/>
      <c r="T76" s="101"/>
      <c r="U76" s="102"/>
      <c r="V76" s="104"/>
      <c r="W76" s="103"/>
      <c r="X76" s="104"/>
    </row>
    <row r="77" spans="1:29" ht="33" customHeight="1">
      <c r="A77" s="214">
        <v>25</v>
      </c>
      <c r="B77" s="247" t="s">
        <v>191</v>
      </c>
      <c r="C77" s="97">
        <v>8</v>
      </c>
      <c r="D77" s="74"/>
      <c r="E77" s="74"/>
      <c r="F77" s="74"/>
      <c r="G77" s="83"/>
      <c r="H77" s="103">
        <v>3</v>
      </c>
      <c r="I77" s="100">
        <v>90</v>
      </c>
      <c r="J77" s="103">
        <v>60</v>
      </c>
      <c r="K77" s="78">
        <v>24</v>
      </c>
      <c r="L77" s="78">
        <v>36</v>
      </c>
      <c r="M77" s="78"/>
      <c r="N77" s="78"/>
      <c r="O77" s="104"/>
      <c r="P77" s="92">
        <v>30</v>
      </c>
      <c r="Q77" s="102"/>
      <c r="R77" s="104"/>
      <c r="S77" s="102"/>
      <c r="T77" s="101"/>
      <c r="U77" s="102"/>
      <c r="V77" s="104"/>
      <c r="W77" s="103"/>
      <c r="X77" s="104">
        <v>4</v>
      </c>
    </row>
    <row r="78" spans="1:29" ht="18" customHeight="1">
      <c r="A78" s="214">
        <v>26</v>
      </c>
      <c r="B78" s="216" t="s">
        <v>192</v>
      </c>
      <c r="C78" s="97"/>
      <c r="D78" s="74">
        <v>4</v>
      </c>
      <c r="E78" s="74"/>
      <c r="F78" s="74"/>
      <c r="G78" s="83"/>
      <c r="H78" s="103">
        <v>3</v>
      </c>
      <c r="I78" s="100">
        <v>90</v>
      </c>
      <c r="J78" s="103">
        <v>30</v>
      </c>
      <c r="K78" s="78">
        <v>12</v>
      </c>
      <c r="L78" s="78">
        <v>18</v>
      </c>
      <c r="M78" s="78"/>
      <c r="N78" s="78"/>
      <c r="O78" s="104"/>
      <c r="P78" s="92">
        <v>60</v>
      </c>
      <c r="Q78" s="102"/>
      <c r="R78" s="104"/>
      <c r="S78" s="102"/>
      <c r="T78" s="101">
        <v>2</v>
      </c>
      <c r="U78" s="102"/>
      <c r="V78" s="104"/>
      <c r="W78" s="103"/>
      <c r="X78" s="104"/>
    </row>
    <row r="79" spans="1:29" ht="18" customHeight="1">
      <c r="A79" s="214">
        <v>27</v>
      </c>
      <c r="B79" s="217" t="s">
        <v>203</v>
      </c>
      <c r="C79" s="97"/>
      <c r="D79" s="74"/>
      <c r="E79" s="74">
        <v>6</v>
      </c>
      <c r="F79" s="74"/>
      <c r="G79" s="83"/>
      <c r="H79" s="103">
        <v>3</v>
      </c>
      <c r="I79" s="100">
        <v>90</v>
      </c>
      <c r="J79" s="103"/>
      <c r="K79" s="78"/>
      <c r="L79" s="78"/>
      <c r="M79" s="78"/>
      <c r="N79" s="78"/>
      <c r="O79" s="104"/>
      <c r="P79" s="92">
        <v>90</v>
      </c>
      <c r="Q79" s="102"/>
      <c r="R79" s="104"/>
      <c r="S79" s="102"/>
      <c r="T79" s="101"/>
      <c r="U79" s="102"/>
      <c r="V79" s="104"/>
      <c r="W79" s="103"/>
      <c r="X79" s="104"/>
    </row>
    <row r="80" spans="1:29" ht="18" customHeight="1" thickBot="1">
      <c r="A80" s="214">
        <v>28</v>
      </c>
      <c r="B80" s="218" t="s">
        <v>204</v>
      </c>
      <c r="C80" s="224"/>
      <c r="D80" s="225"/>
      <c r="E80" s="225">
        <v>7</v>
      </c>
      <c r="F80" s="225"/>
      <c r="G80" s="226"/>
      <c r="H80" s="103">
        <v>3</v>
      </c>
      <c r="I80" s="100">
        <v>90</v>
      </c>
      <c r="J80" s="103"/>
      <c r="K80" s="78"/>
      <c r="L80" s="78"/>
      <c r="M80" s="78"/>
      <c r="N80" s="78"/>
      <c r="O80" s="104"/>
      <c r="P80" s="92">
        <v>90</v>
      </c>
      <c r="Q80" s="102"/>
      <c r="R80" s="104"/>
      <c r="S80" s="102"/>
      <c r="T80" s="101"/>
      <c r="U80" s="102"/>
      <c r="V80" s="104"/>
      <c r="W80" s="103"/>
      <c r="X80" s="104"/>
    </row>
    <row r="81" spans="1:253" ht="23" customHeight="1" thickBot="1">
      <c r="A81" s="284" t="s">
        <v>135</v>
      </c>
      <c r="B81" s="326"/>
      <c r="C81" s="219">
        <v>23</v>
      </c>
      <c r="D81" s="219">
        <v>13</v>
      </c>
      <c r="E81" s="219">
        <v>2</v>
      </c>
      <c r="F81" s="219"/>
      <c r="G81" s="220"/>
      <c r="H81" s="98">
        <f>SUM(H59:H80)</f>
        <v>132</v>
      </c>
      <c r="I81" s="80">
        <f>SUM(I59:I80)</f>
        <v>3960</v>
      </c>
      <c r="J81" s="94">
        <f>SUM(J59:J80)</f>
        <v>1604</v>
      </c>
      <c r="K81" s="79">
        <f>SUM(K59:K80)</f>
        <v>530</v>
      </c>
      <c r="L81" s="79">
        <f>SUM(L59:L80)</f>
        <v>1074</v>
      </c>
      <c r="M81" s="79"/>
      <c r="N81" s="79"/>
      <c r="O81" s="80"/>
      <c r="P81" s="95">
        <f t="shared" ref="P81:X81" si="1">SUM(P59:P80)</f>
        <v>2356</v>
      </c>
      <c r="Q81" s="98">
        <f t="shared" si="1"/>
        <v>16</v>
      </c>
      <c r="R81" s="80">
        <f t="shared" si="1"/>
        <v>18</v>
      </c>
      <c r="S81" s="98">
        <f t="shared" si="1"/>
        <v>13</v>
      </c>
      <c r="T81" s="93">
        <f t="shared" si="1"/>
        <v>14</v>
      </c>
      <c r="U81" s="98">
        <f t="shared" si="1"/>
        <v>14</v>
      </c>
      <c r="V81" s="80">
        <f t="shared" si="1"/>
        <v>16</v>
      </c>
      <c r="W81" s="94">
        <f t="shared" si="1"/>
        <v>12</v>
      </c>
      <c r="X81" s="80">
        <f t="shared" si="1"/>
        <v>10</v>
      </c>
    </row>
    <row r="82" spans="1:253" ht="14.75" customHeight="1" thickBot="1">
      <c r="A82" s="329" t="s">
        <v>221</v>
      </c>
      <c r="B82" s="330"/>
      <c r="C82" s="330"/>
      <c r="D82" s="330"/>
      <c r="E82" s="330"/>
      <c r="F82" s="330"/>
      <c r="G82" s="330"/>
      <c r="H82" s="330"/>
      <c r="I82" s="330"/>
      <c r="J82" s="330"/>
      <c r="K82" s="330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1"/>
    </row>
    <row r="83" spans="1:253" ht="34">
      <c r="A83" s="234">
        <v>29</v>
      </c>
      <c r="B83" s="237" t="s">
        <v>202</v>
      </c>
      <c r="C83" s="115"/>
      <c r="D83" s="113">
        <v>2</v>
      </c>
      <c r="E83" s="113"/>
      <c r="F83" s="113"/>
      <c r="G83" s="114"/>
      <c r="H83" s="110">
        <v>3</v>
      </c>
      <c r="I83" s="111">
        <v>90</v>
      </c>
      <c r="J83" s="115"/>
      <c r="K83" s="113"/>
      <c r="L83" s="113"/>
      <c r="M83" s="113"/>
      <c r="N83" s="113"/>
      <c r="O83" s="114"/>
      <c r="P83" s="116">
        <v>90</v>
      </c>
      <c r="Q83" s="115"/>
      <c r="R83" s="114"/>
      <c r="S83" s="110"/>
      <c r="T83" s="111"/>
      <c r="U83" s="110"/>
      <c r="V83" s="111"/>
      <c r="W83" s="115"/>
      <c r="X83" s="111"/>
    </row>
    <row r="84" spans="1:253" ht="32.5" customHeight="1">
      <c r="A84" s="235">
        <v>30</v>
      </c>
      <c r="B84" s="238" t="s">
        <v>201</v>
      </c>
      <c r="C84" s="109"/>
      <c r="D84" s="76">
        <v>4</v>
      </c>
      <c r="E84" s="76"/>
      <c r="F84" s="76"/>
      <c r="G84" s="108"/>
      <c r="H84" s="112">
        <v>3</v>
      </c>
      <c r="I84" s="77">
        <v>90</v>
      </c>
      <c r="J84" s="109"/>
      <c r="K84" s="76"/>
      <c r="L84" s="76"/>
      <c r="M84" s="76"/>
      <c r="N84" s="76"/>
      <c r="O84" s="108"/>
      <c r="P84" s="117">
        <v>90</v>
      </c>
      <c r="Q84" s="109"/>
      <c r="R84" s="108"/>
      <c r="S84" s="112"/>
      <c r="T84" s="77"/>
      <c r="U84" s="112"/>
      <c r="V84" s="77"/>
      <c r="W84" s="109"/>
      <c r="X84" s="77"/>
    </row>
    <row r="85" spans="1:253" ht="32" customHeight="1">
      <c r="A85" s="235">
        <v>31</v>
      </c>
      <c r="B85" s="238" t="s">
        <v>234</v>
      </c>
      <c r="C85" s="109"/>
      <c r="D85" s="76">
        <v>6</v>
      </c>
      <c r="E85" s="76"/>
      <c r="F85" s="76"/>
      <c r="G85" s="108"/>
      <c r="H85" s="112">
        <v>9</v>
      </c>
      <c r="I85" s="77">
        <v>270</v>
      </c>
      <c r="J85" s="109"/>
      <c r="K85" s="76"/>
      <c r="L85" s="76"/>
      <c r="M85" s="76"/>
      <c r="N85" s="76"/>
      <c r="O85" s="108"/>
      <c r="P85" s="210">
        <v>270</v>
      </c>
      <c r="Q85" s="109"/>
      <c r="R85" s="108"/>
      <c r="S85" s="112"/>
      <c r="T85" s="77"/>
      <c r="U85" s="112"/>
      <c r="V85" s="77"/>
      <c r="W85" s="109"/>
      <c r="X85" s="77"/>
    </row>
    <row r="86" spans="1:253" ht="49.5" customHeight="1" thickBot="1">
      <c r="A86" s="236">
        <v>32</v>
      </c>
      <c r="B86" s="239" t="s">
        <v>235</v>
      </c>
      <c r="C86" s="122"/>
      <c r="D86" s="118">
        <v>7</v>
      </c>
      <c r="E86" s="118"/>
      <c r="F86" s="118"/>
      <c r="G86" s="119"/>
      <c r="H86" s="120">
        <v>9</v>
      </c>
      <c r="I86" s="121">
        <v>270</v>
      </c>
      <c r="J86" s="122"/>
      <c r="K86" s="118"/>
      <c r="L86" s="118" t="s">
        <v>161</v>
      </c>
      <c r="M86" s="118"/>
      <c r="N86" s="118"/>
      <c r="O86" s="119"/>
      <c r="P86" s="211">
        <v>270</v>
      </c>
      <c r="Q86" s="122"/>
      <c r="R86" s="119"/>
      <c r="S86" s="120"/>
      <c r="T86" s="121"/>
      <c r="U86" s="120"/>
      <c r="V86" s="121"/>
      <c r="W86" s="122"/>
      <c r="X86" s="121"/>
    </row>
    <row r="87" spans="1:253" ht="17" thickBot="1">
      <c r="A87" s="327" t="s">
        <v>135</v>
      </c>
      <c r="B87" s="332"/>
      <c r="C87" s="123"/>
      <c r="D87" s="123">
        <v>4</v>
      </c>
      <c r="E87" s="123"/>
      <c r="F87" s="123"/>
      <c r="G87" s="124"/>
      <c r="H87" s="125">
        <f>SUM(H83:H86)</f>
        <v>24</v>
      </c>
      <c r="I87" s="126">
        <f>SUM(I83:I86)</f>
        <v>720</v>
      </c>
      <c r="J87" s="127"/>
      <c r="K87" s="128"/>
      <c r="L87" s="128"/>
      <c r="M87" s="128"/>
      <c r="N87" s="128"/>
      <c r="O87" s="129"/>
      <c r="P87" s="149">
        <f>SUM(P83:P86)</f>
        <v>720</v>
      </c>
      <c r="Q87" s="127"/>
      <c r="R87" s="129"/>
      <c r="S87" s="130"/>
      <c r="T87" s="131"/>
      <c r="U87" s="130"/>
      <c r="V87" s="131"/>
      <c r="W87" s="127"/>
      <c r="X87" s="131"/>
    </row>
    <row r="88" spans="1:253" ht="17" thickBot="1">
      <c r="A88" s="327" t="s">
        <v>156</v>
      </c>
      <c r="B88" s="328"/>
      <c r="C88" s="123"/>
      <c r="D88" s="123"/>
      <c r="E88" s="123"/>
      <c r="F88" s="123"/>
      <c r="G88" s="124"/>
      <c r="H88" s="125">
        <f>H81+H87</f>
        <v>156</v>
      </c>
      <c r="I88" s="126">
        <f>I81+I87</f>
        <v>4680</v>
      </c>
      <c r="J88" s="132">
        <f>SUM(J87,J81)</f>
        <v>1604</v>
      </c>
      <c r="K88" s="132">
        <f t="shared" ref="K88:P88" si="2">SUM(K87,K81)</f>
        <v>530</v>
      </c>
      <c r="L88" s="132">
        <f t="shared" si="2"/>
        <v>1074</v>
      </c>
      <c r="M88" s="132">
        <f t="shared" si="2"/>
        <v>0</v>
      </c>
      <c r="N88" s="132">
        <f t="shared" si="2"/>
        <v>0</v>
      </c>
      <c r="O88" s="132">
        <f t="shared" si="2"/>
        <v>0</v>
      </c>
      <c r="P88" s="132">
        <f t="shared" si="2"/>
        <v>3076</v>
      </c>
      <c r="Q88" s="125">
        <f>SUM(Q81,Q56)</f>
        <v>22</v>
      </c>
      <c r="R88" s="125">
        <f t="shared" ref="R88:X88" si="3">SUM(R81,R56)</f>
        <v>22</v>
      </c>
      <c r="S88" s="125">
        <f t="shared" si="3"/>
        <v>17</v>
      </c>
      <c r="T88" s="125">
        <f t="shared" si="3"/>
        <v>14</v>
      </c>
      <c r="U88" s="125">
        <f t="shared" si="3"/>
        <v>14</v>
      </c>
      <c r="V88" s="125">
        <f t="shared" si="3"/>
        <v>16</v>
      </c>
      <c r="W88" s="125">
        <f t="shared" si="3"/>
        <v>12</v>
      </c>
      <c r="X88" s="125">
        <f t="shared" si="3"/>
        <v>10</v>
      </c>
    </row>
    <row r="89" spans="1:253" s="11" customFormat="1" ht="14.75" customHeight="1">
      <c r="A89" s="340" t="s">
        <v>222</v>
      </c>
      <c r="B89" s="341"/>
      <c r="C89" s="341"/>
      <c r="D89" s="341"/>
      <c r="E89" s="341"/>
      <c r="F89" s="341"/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2"/>
      <c r="Z89" s="1"/>
    </row>
    <row r="90" spans="1:253" ht="14" thickBot="1">
      <c r="A90" s="350" t="s">
        <v>223</v>
      </c>
      <c r="B90" s="351"/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2"/>
      <c r="Z90" s="11"/>
    </row>
    <row r="91" spans="1:253" s="228" customFormat="1" ht="18" customHeight="1">
      <c r="A91" s="230">
        <v>33</v>
      </c>
      <c r="B91" s="232" t="s">
        <v>205</v>
      </c>
      <c r="C91" s="89"/>
      <c r="D91" s="81">
        <v>6</v>
      </c>
      <c r="E91" s="81"/>
      <c r="F91" s="81"/>
      <c r="G91" s="87"/>
      <c r="H91" s="96">
        <v>6</v>
      </c>
      <c r="I91" s="82">
        <v>180</v>
      </c>
      <c r="J91" s="89">
        <v>60</v>
      </c>
      <c r="K91" s="81">
        <v>24</v>
      </c>
      <c r="L91" s="81">
        <v>36</v>
      </c>
      <c r="M91" s="81"/>
      <c r="N91" s="81"/>
      <c r="O91" s="87"/>
      <c r="P91" s="91">
        <v>120</v>
      </c>
      <c r="Q91" s="89"/>
      <c r="R91" s="87"/>
      <c r="S91" s="96"/>
      <c r="T91" s="82"/>
      <c r="U91" s="96"/>
      <c r="V91" s="82">
        <v>6</v>
      </c>
      <c r="W91" s="89"/>
      <c r="X91" s="82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7"/>
      <c r="BM91" s="227"/>
      <c r="BN91" s="227"/>
      <c r="BO91" s="227"/>
      <c r="BP91" s="227"/>
      <c r="BQ91" s="227"/>
      <c r="BR91" s="227"/>
      <c r="BS91" s="227"/>
      <c r="BT91" s="227"/>
      <c r="BU91" s="227"/>
      <c r="BV91" s="227"/>
      <c r="BW91" s="227"/>
      <c r="BX91" s="227"/>
      <c r="BY91" s="227"/>
      <c r="BZ91" s="227"/>
      <c r="CA91" s="227"/>
      <c r="CB91" s="227"/>
      <c r="CC91" s="227"/>
      <c r="CD91" s="227"/>
      <c r="CE91" s="227"/>
      <c r="CF91" s="227"/>
      <c r="CG91" s="227"/>
      <c r="CH91" s="227"/>
      <c r="CI91" s="227"/>
      <c r="CJ91" s="227"/>
      <c r="CK91" s="227"/>
      <c r="CL91" s="227"/>
      <c r="CM91" s="227"/>
      <c r="CN91" s="227"/>
      <c r="CO91" s="227"/>
      <c r="CP91" s="227"/>
      <c r="CQ91" s="227"/>
      <c r="CR91" s="227"/>
      <c r="CS91" s="227"/>
      <c r="CT91" s="227"/>
      <c r="CU91" s="227"/>
      <c r="CV91" s="227"/>
      <c r="CW91" s="227"/>
      <c r="CX91" s="227"/>
      <c r="CY91" s="227"/>
      <c r="CZ91" s="227"/>
      <c r="DA91" s="227"/>
      <c r="DB91" s="227"/>
      <c r="DC91" s="227"/>
      <c r="DD91" s="227"/>
      <c r="DE91" s="227"/>
      <c r="DF91" s="227"/>
      <c r="DG91" s="227"/>
      <c r="DH91" s="227"/>
      <c r="DI91" s="227"/>
      <c r="DJ91" s="227"/>
      <c r="DK91" s="227"/>
      <c r="DL91" s="227"/>
      <c r="DM91" s="227"/>
      <c r="DN91" s="227"/>
      <c r="DO91" s="227"/>
      <c r="DP91" s="227"/>
      <c r="DQ91" s="227"/>
      <c r="DR91" s="227"/>
      <c r="DS91" s="227"/>
      <c r="DT91" s="227"/>
      <c r="DU91" s="227"/>
      <c r="DV91" s="227"/>
      <c r="DW91" s="227"/>
      <c r="DX91" s="227"/>
      <c r="DY91" s="227"/>
      <c r="DZ91" s="227"/>
      <c r="EA91" s="227"/>
      <c r="EB91" s="227"/>
      <c r="EC91" s="227"/>
      <c r="ED91" s="227"/>
      <c r="EE91" s="227"/>
      <c r="EF91" s="227"/>
      <c r="EG91" s="227"/>
      <c r="EH91" s="227"/>
      <c r="EI91" s="227"/>
      <c r="EJ91" s="227"/>
      <c r="EK91" s="227"/>
      <c r="EL91" s="227"/>
      <c r="EM91" s="227"/>
      <c r="EN91" s="227"/>
      <c r="EO91" s="227"/>
      <c r="EP91" s="227"/>
      <c r="EQ91" s="227"/>
      <c r="ER91" s="227"/>
      <c r="ES91" s="227"/>
      <c r="ET91" s="227"/>
      <c r="EU91" s="227"/>
      <c r="EV91" s="227"/>
      <c r="EW91" s="227"/>
      <c r="EX91" s="227"/>
      <c r="EY91" s="227"/>
      <c r="EZ91" s="227"/>
      <c r="FA91" s="227"/>
      <c r="FB91" s="227"/>
      <c r="FC91" s="227"/>
      <c r="FD91" s="227"/>
      <c r="FE91" s="227"/>
      <c r="FF91" s="227"/>
      <c r="FG91" s="227"/>
      <c r="FH91" s="227"/>
      <c r="FI91" s="227"/>
      <c r="FJ91" s="227"/>
      <c r="FK91" s="227"/>
      <c r="FL91" s="227"/>
      <c r="FM91" s="227"/>
      <c r="FN91" s="227"/>
      <c r="FO91" s="227"/>
      <c r="FP91" s="227"/>
      <c r="FQ91" s="227"/>
      <c r="FR91" s="227"/>
      <c r="FS91" s="227"/>
      <c r="FT91" s="227"/>
      <c r="FU91" s="227"/>
      <c r="FV91" s="227"/>
      <c r="FW91" s="227"/>
      <c r="FX91" s="227"/>
      <c r="FY91" s="227"/>
      <c r="FZ91" s="227"/>
      <c r="GA91" s="227"/>
      <c r="GB91" s="227"/>
      <c r="GC91" s="227"/>
      <c r="GD91" s="227"/>
      <c r="GE91" s="227"/>
      <c r="GF91" s="227"/>
      <c r="GG91" s="227"/>
      <c r="GH91" s="227"/>
      <c r="GI91" s="227"/>
      <c r="GJ91" s="227"/>
      <c r="GK91" s="227"/>
      <c r="GL91" s="227"/>
      <c r="GM91" s="227"/>
      <c r="GN91" s="227"/>
      <c r="GO91" s="227"/>
      <c r="GP91" s="227"/>
      <c r="GQ91" s="227"/>
      <c r="GR91" s="227"/>
      <c r="GS91" s="227"/>
      <c r="GT91" s="227"/>
      <c r="GU91" s="227"/>
      <c r="GV91" s="227"/>
      <c r="GW91" s="227"/>
      <c r="GX91" s="227"/>
      <c r="GY91" s="227"/>
      <c r="GZ91" s="227"/>
      <c r="HA91" s="227"/>
      <c r="HB91" s="227"/>
      <c r="HC91" s="227"/>
      <c r="HD91" s="227"/>
      <c r="HE91" s="227"/>
      <c r="HF91" s="227"/>
      <c r="HG91" s="227"/>
      <c r="HH91" s="227"/>
      <c r="HI91" s="227"/>
      <c r="HJ91" s="227"/>
      <c r="HK91" s="227"/>
      <c r="HL91" s="227"/>
      <c r="HM91" s="227"/>
      <c r="HN91" s="227"/>
      <c r="HO91" s="227"/>
      <c r="HP91" s="227"/>
      <c r="HQ91" s="227"/>
      <c r="HR91" s="227"/>
      <c r="HS91" s="227"/>
      <c r="HT91" s="227"/>
      <c r="HU91" s="227"/>
      <c r="HV91" s="227"/>
      <c r="HW91" s="227"/>
      <c r="HX91" s="227"/>
      <c r="HY91" s="227"/>
      <c r="HZ91" s="227"/>
      <c r="IA91" s="227"/>
      <c r="IB91" s="227"/>
      <c r="IC91" s="227"/>
      <c r="ID91" s="227"/>
      <c r="IE91" s="227"/>
      <c r="IF91" s="227"/>
      <c r="IG91" s="227"/>
      <c r="IH91" s="227"/>
      <c r="II91" s="227"/>
      <c r="IJ91" s="227"/>
      <c r="IK91" s="227"/>
      <c r="IL91" s="227"/>
      <c r="IM91" s="227"/>
      <c r="IN91" s="227"/>
      <c r="IO91" s="227"/>
      <c r="IP91" s="227"/>
      <c r="IQ91" s="227"/>
      <c r="IR91" s="227"/>
      <c r="IS91" s="227"/>
    </row>
    <row r="92" spans="1:253" s="228" customFormat="1" ht="18" customHeight="1" thickBot="1">
      <c r="A92" s="231">
        <v>34</v>
      </c>
      <c r="B92" s="233" t="s">
        <v>206</v>
      </c>
      <c r="C92" s="177"/>
      <c r="D92" s="173">
        <v>5</v>
      </c>
      <c r="E92" s="173"/>
      <c r="F92" s="173"/>
      <c r="G92" s="174"/>
      <c r="H92" s="175">
        <v>3</v>
      </c>
      <c r="I92" s="176">
        <v>90</v>
      </c>
      <c r="J92" s="177">
        <v>30</v>
      </c>
      <c r="K92" s="173">
        <v>12</v>
      </c>
      <c r="L92" s="173">
        <v>18</v>
      </c>
      <c r="M92" s="173"/>
      <c r="N92" s="173"/>
      <c r="O92" s="174"/>
      <c r="P92" s="178">
        <v>60</v>
      </c>
      <c r="Q92" s="177"/>
      <c r="R92" s="174"/>
      <c r="S92" s="175"/>
      <c r="T92" s="176"/>
      <c r="U92" s="175">
        <v>2</v>
      </c>
      <c r="V92" s="176"/>
      <c r="W92" s="177"/>
      <c r="X92" s="176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7"/>
      <c r="BM92" s="227"/>
      <c r="BN92" s="227"/>
      <c r="BO92" s="227"/>
      <c r="BP92" s="227"/>
      <c r="BQ92" s="227"/>
      <c r="BR92" s="227"/>
      <c r="BS92" s="227"/>
      <c r="BT92" s="227"/>
      <c r="BU92" s="227"/>
      <c r="BV92" s="227"/>
      <c r="BW92" s="227"/>
      <c r="BX92" s="227"/>
      <c r="BY92" s="227"/>
      <c r="BZ92" s="227"/>
      <c r="CA92" s="227"/>
      <c r="CB92" s="227"/>
      <c r="CC92" s="227"/>
      <c r="CD92" s="227"/>
      <c r="CE92" s="227"/>
      <c r="CF92" s="227"/>
      <c r="CG92" s="227"/>
      <c r="CH92" s="227"/>
      <c r="CI92" s="227"/>
      <c r="CJ92" s="227"/>
      <c r="CK92" s="227"/>
      <c r="CL92" s="227"/>
      <c r="CM92" s="227"/>
      <c r="CN92" s="227"/>
      <c r="CO92" s="227"/>
      <c r="CP92" s="227"/>
      <c r="CQ92" s="227"/>
      <c r="CR92" s="227"/>
      <c r="CS92" s="227"/>
      <c r="CT92" s="227"/>
      <c r="CU92" s="227"/>
      <c r="CV92" s="227"/>
      <c r="CW92" s="227"/>
      <c r="CX92" s="227"/>
      <c r="CY92" s="227"/>
      <c r="CZ92" s="227"/>
      <c r="DA92" s="227"/>
      <c r="DB92" s="227"/>
      <c r="DC92" s="227"/>
      <c r="DD92" s="227"/>
      <c r="DE92" s="227"/>
      <c r="DF92" s="227"/>
      <c r="DG92" s="227"/>
      <c r="DH92" s="227"/>
      <c r="DI92" s="227"/>
      <c r="DJ92" s="227"/>
      <c r="DK92" s="227"/>
      <c r="DL92" s="227"/>
      <c r="DM92" s="227"/>
      <c r="DN92" s="227"/>
      <c r="DO92" s="227"/>
      <c r="DP92" s="227"/>
      <c r="DQ92" s="227"/>
      <c r="DR92" s="227"/>
      <c r="DS92" s="227"/>
      <c r="DT92" s="227"/>
      <c r="DU92" s="227"/>
      <c r="DV92" s="227"/>
      <c r="DW92" s="227"/>
      <c r="DX92" s="227"/>
      <c r="DY92" s="227"/>
      <c r="DZ92" s="227"/>
      <c r="EA92" s="227"/>
      <c r="EB92" s="227"/>
      <c r="EC92" s="227"/>
      <c r="ED92" s="227"/>
      <c r="EE92" s="227"/>
      <c r="EF92" s="227"/>
      <c r="EG92" s="227"/>
      <c r="EH92" s="227"/>
      <c r="EI92" s="227"/>
      <c r="EJ92" s="227"/>
      <c r="EK92" s="227"/>
      <c r="EL92" s="227"/>
      <c r="EM92" s="227"/>
      <c r="EN92" s="227"/>
      <c r="EO92" s="227"/>
      <c r="EP92" s="227"/>
      <c r="EQ92" s="227"/>
      <c r="ER92" s="227"/>
      <c r="ES92" s="227"/>
      <c r="ET92" s="227"/>
      <c r="EU92" s="227"/>
      <c r="EV92" s="227"/>
      <c r="EW92" s="227"/>
      <c r="EX92" s="227"/>
      <c r="EY92" s="227"/>
      <c r="EZ92" s="227"/>
      <c r="FA92" s="227"/>
      <c r="FB92" s="227"/>
      <c r="FC92" s="227"/>
      <c r="FD92" s="227"/>
      <c r="FE92" s="227"/>
      <c r="FF92" s="227"/>
      <c r="FG92" s="227"/>
      <c r="FH92" s="227"/>
      <c r="FI92" s="227"/>
      <c r="FJ92" s="227"/>
      <c r="FK92" s="227"/>
      <c r="FL92" s="227"/>
      <c r="FM92" s="227"/>
      <c r="FN92" s="227"/>
      <c r="FO92" s="227"/>
      <c r="FP92" s="227"/>
      <c r="FQ92" s="227"/>
      <c r="FR92" s="227"/>
      <c r="FS92" s="227"/>
      <c r="FT92" s="227"/>
      <c r="FU92" s="227"/>
      <c r="FV92" s="227"/>
      <c r="FW92" s="227"/>
      <c r="FX92" s="227"/>
      <c r="FY92" s="227"/>
      <c r="FZ92" s="227"/>
      <c r="GA92" s="227"/>
      <c r="GB92" s="227"/>
      <c r="GC92" s="227"/>
      <c r="GD92" s="227"/>
      <c r="GE92" s="227"/>
      <c r="GF92" s="227"/>
      <c r="GG92" s="227"/>
      <c r="GH92" s="227"/>
      <c r="GI92" s="227"/>
      <c r="GJ92" s="227"/>
      <c r="GK92" s="227"/>
      <c r="GL92" s="227"/>
      <c r="GM92" s="227"/>
      <c r="GN92" s="227"/>
      <c r="GO92" s="227"/>
      <c r="GP92" s="227"/>
      <c r="GQ92" s="227"/>
      <c r="GR92" s="227"/>
      <c r="GS92" s="227"/>
      <c r="GT92" s="227"/>
      <c r="GU92" s="227"/>
      <c r="GV92" s="227"/>
      <c r="GW92" s="227"/>
      <c r="GX92" s="227"/>
      <c r="GY92" s="227"/>
      <c r="GZ92" s="227"/>
      <c r="HA92" s="227"/>
      <c r="HB92" s="227"/>
      <c r="HC92" s="227"/>
      <c r="HD92" s="227"/>
      <c r="HE92" s="227"/>
      <c r="HF92" s="227"/>
      <c r="HG92" s="227"/>
      <c r="HH92" s="227"/>
      <c r="HI92" s="227"/>
      <c r="HJ92" s="227"/>
      <c r="HK92" s="227"/>
      <c r="HL92" s="227"/>
      <c r="HM92" s="227"/>
      <c r="HN92" s="227"/>
      <c r="HO92" s="227"/>
      <c r="HP92" s="227"/>
      <c r="HQ92" s="227"/>
      <c r="HR92" s="227"/>
      <c r="HS92" s="227"/>
      <c r="HT92" s="227"/>
      <c r="HU92" s="227"/>
      <c r="HV92" s="227"/>
      <c r="HW92" s="227"/>
      <c r="HX92" s="227"/>
      <c r="HY92" s="227"/>
      <c r="HZ92" s="227"/>
      <c r="IA92" s="227"/>
      <c r="IB92" s="227"/>
      <c r="IC92" s="227"/>
      <c r="ID92" s="227"/>
      <c r="IE92" s="227"/>
      <c r="IF92" s="227"/>
      <c r="IG92" s="227"/>
      <c r="IH92" s="227"/>
      <c r="II92" s="227"/>
      <c r="IJ92" s="227"/>
      <c r="IK92" s="227"/>
      <c r="IL92" s="227"/>
      <c r="IM92" s="227"/>
      <c r="IN92" s="227"/>
      <c r="IO92" s="227"/>
      <c r="IP92" s="227"/>
      <c r="IQ92" s="227"/>
      <c r="IR92" s="227"/>
      <c r="IS92" s="227"/>
    </row>
    <row r="93" spans="1:253" s="228" customFormat="1" ht="18" customHeight="1" thickBot="1">
      <c r="A93" s="284"/>
      <c r="B93" s="326"/>
      <c r="C93" s="79"/>
      <c r="D93" s="79">
        <v>2</v>
      </c>
      <c r="E93" s="134"/>
      <c r="F93" s="134"/>
      <c r="G93" s="135"/>
      <c r="H93" s="98">
        <v>9</v>
      </c>
      <c r="I93" s="80">
        <f>H93*30</f>
        <v>270</v>
      </c>
      <c r="J93" s="94">
        <f>SUM(J91:J92)</f>
        <v>90</v>
      </c>
      <c r="K93" s="79">
        <f>SUM(K91:K92)</f>
        <v>36</v>
      </c>
      <c r="L93" s="79">
        <f>SUM(L91:L92)</f>
        <v>54</v>
      </c>
      <c r="M93" s="79"/>
      <c r="N93" s="79"/>
      <c r="O93" s="93"/>
      <c r="P93" s="95">
        <v>180</v>
      </c>
      <c r="Q93" s="94"/>
      <c r="R93" s="93"/>
      <c r="S93" s="98"/>
      <c r="T93" s="80"/>
      <c r="U93" s="98">
        <f>SUM(U91:U92)</f>
        <v>2</v>
      </c>
      <c r="V93" s="80">
        <f>SUM(V91:V92)</f>
        <v>6</v>
      </c>
      <c r="W93" s="94"/>
      <c r="X93" s="80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7"/>
      <c r="BM93" s="227"/>
      <c r="BN93" s="227"/>
      <c r="BO93" s="227"/>
      <c r="BP93" s="227"/>
      <c r="BQ93" s="227"/>
      <c r="BR93" s="227"/>
      <c r="BS93" s="227"/>
      <c r="BT93" s="227"/>
      <c r="BU93" s="227"/>
      <c r="BV93" s="227"/>
      <c r="BW93" s="227"/>
      <c r="BX93" s="227"/>
      <c r="BY93" s="227"/>
      <c r="BZ93" s="227"/>
      <c r="CA93" s="227"/>
      <c r="CB93" s="227"/>
      <c r="CC93" s="227"/>
      <c r="CD93" s="227"/>
      <c r="CE93" s="227"/>
      <c r="CF93" s="227"/>
      <c r="CG93" s="227"/>
      <c r="CH93" s="227"/>
      <c r="CI93" s="227"/>
      <c r="CJ93" s="227"/>
      <c r="CK93" s="227"/>
      <c r="CL93" s="227"/>
      <c r="CM93" s="227"/>
      <c r="CN93" s="227"/>
      <c r="CO93" s="227"/>
      <c r="CP93" s="227"/>
      <c r="CQ93" s="227"/>
      <c r="CR93" s="227"/>
      <c r="CS93" s="227"/>
      <c r="CT93" s="227"/>
      <c r="CU93" s="227"/>
      <c r="CV93" s="227"/>
      <c r="CW93" s="227"/>
      <c r="CX93" s="227"/>
      <c r="CY93" s="227"/>
      <c r="CZ93" s="227"/>
      <c r="DA93" s="227"/>
      <c r="DB93" s="227"/>
      <c r="DC93" s="227"/>
      <c r="DD93" s="227"/>
      <c r="DE93" s="227"/>
      <c r="DF93" s="227"/>
      <c r="DG93" s="227"/>
      <c r="DH93" s="227"/>
      <c r="DI93" s="227"/>
      <c r="DJ93" s="227"/>
      <c r="DK93" s="227"/>
      <c r="DL93" s="227"/>
      <c r="DM93" s="227"/>
      <c r="DN93" s="227"/>
      <c r="DO93" s="227"/>
      <c r="DP93" s="227"/>
      <c r="DQ93" s="227"/>
      <c r="DR93" s="227"/>
      <c r="DS93" s="227"/>
      <c r="DT93" s="227"/>
      <c r="DU93" s="227"/>
      <c r="DV93" s="227"/>
      <c r="DW93" s="227"/>
      <c r="DX93" s="227"/>
      <c r="DY93" s="227"/>
      <c r="DZ93" s="227"/>
      <c r="EA93" s="227"/>
      <c r="EB93" s="227"/>
      <c r="EC93" s="227"/>
      <c r="ED93" s="227"/>
      <c r="EE93" s="227"/>
      <c r="EF93" s="227"/>
      <c r="EG93" s="227"/>
      <c r="EH93" s="227"/>
      <c r="EI93" s="227"/>
      <c r="EJ93" s="227"/>
      <c r="EK93" s="227"/>
      <c r="EL93" s="227"/>
      <c r="EM93" s="227"/>
      <c r="EN93" s="227"/>
      <c r="EO93" s="227"/>
      <c r="EP93" s="227"/>
      <c r="EQ93" s="227"/>
      <c r="ER93" s="227"/>
      <c r="ES93" s="227"/>
      <c r="ET93" s="227"/>
      <c r="EU93" s="227"/>
      <c r="EV93" s="227"/>
      <c r="EW93" s="227"/>
      <c r="EX93" s="227"/>
      <c r="EY93" s="227"/>
      <c r="EZ93" s="227"/>
      <c r="FA93" s="227"/>
      <c r="FB93" s="227"/>
      <c r="FC93" s="227"/>
      <c r="FD93" s="227"/>
      <c r="FE93" s="227"/>
      <c r="FF93" s="227"/>
      <c r="FG93" s="227"/>
      <c r="FH93" s="227"/>
      <c r="FI93" s="227"/>
      <c r="FJ93" s="227"/>
      <c r="FK93" s="227"/>
      <c r="FL93" s="227"/>
      <c r="FM93" s="227"/>
      <c r="FN93" s="227"/>
      <c r="FO93" s="227"/>
      <c r="FP93" s="227"/>
      <c r="FQ93" s="227"/>
      <c r="FR93" s="227"/>
      <c r="FS93" s="227"/>
      <c r="FT93" s="227"/>
      <c r="FU93" s="227"/>
      <c r="FV93" s="227"/>
      <c r="FW93" s="227"/>
      <c r="FX93" s="227"/>
      <c r="FY93" s="227"/>
      <c r="FZ93" s="227"/>
      <c r="GA93" s="227"/>
      <c r="GB93" s="227"/>
      <c r="GC93" s="227"/>
      <c r="GD93" s="227"/>
      <c r="GE93" s="227"/>
      <c r="GF93" s="227"/>
      <c r="GG93" s="227"/>
      <c r="GH93" s="227"/>
      <c r="GI93" s="227"/>
      <c r="GJ93" s="227"/>
      <c r="GK93" s="227"/>
      <c r="GL93" s="227"/>
      <c r="GM93" s="227"/>
      <c r="GN93" s="227"/>
      <c r="GO93" s="227"/>
      <c r="GP93" s="227"/>
      <c r="GQ93" s="227"/>
      <c r="GR93" s="227"/>
      <c r="GS93" s="227"/>
      <c r="GT93" s="227"/>
      <c r="GU93" s="227"/>
      <c r="GV93" s="227"/>
      <c r="GW93" s="227"/>
      <c r="GX93" s="227"/>
      <c r="GY93" s="227"/>
      <c r="GZ93" s="227"/>
      <c r="HA93" s="227"/>
      <c r="HB93" s="227"/>
      <c r="HC93" s="227"/>
      <c r="HD93" s="227"/>
      <c r="HE93" s="227"/>
      <c r="HF93" s="227"/>
      <c r="HG93" s="227"/>
      <c r="HH93" s="227"/>
      <c r="HI93" s="227"/>
      <c r="HJ93" s="227"/>
      <c r="HK93" s="227"/>
      <c r="HL93" s="227"/>
      <c r="HM93" s="227"/>
      <c r="HN93" s="227"/>
      <c r="HO93" s="227"/>
      <c r="HP93" s="227"/>
      <c r="HQ93" s="227"/>
      <c r="HR93" s="227"/>
      <c r="HS93" s="227"/>
      <c r="HT93" s="227"/>
      <c r="HU93" s="227"/>
      <c r="HV93" s="227"/>
      <c r="HW93" s="227"/>
      <c r="HX93" s="227"/>
      <c r="HY93" s="227"/>
      <c r="HZ93" s="227"/>
      <c r="IA93" s="227"/>
      <c r="IB93" s="227"/>
      <c r="IC93" s="227"/>
      <c r="ID93" s="227"/>
      <c r="IE93" s="227"/>
      <c r="IF93" s="227"/>
      <c r="IG93" s="227"/>
      <c r="IH93" s="227"/>
      <c r="II93" s="227"/>
      <c r="IJ93" s="227"/>
      <c r="IK93" s="227"/>
      <c r="IL93" s="227"/>
      <c r="IM93" s="227"/>
      <c r="IN93" s="227"/>
      <c r="IO93" s="227"/>
      <c r="IP93" s="227"/>
      <c r="IQ93" s="227"/>
      <c r="IR93" s="227"/>
      <c r="IS93" s="227"/>
    </row>
    <row r="94" spans="1:253" s="228" customFormat="1" ht="18" customHeight="1" thickBot="1">
      <c r="A94" s="353" t="s">
        <v>228</v>
      </c>
      <c r="B94" s="354"/>
      <c r="C94" s="354"/>
      <c r="D94" s="354"/>
      <c r="E94" s="354"/>
      <c r="F94" s="354"/>
      <c r="G94" s="354"/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54"/>
      <c r="S94" s="354"/>
      <c r="T94" s="354"/>
      <c r="U94" s="354"/>
      <c r="V94" s="354"/>
      <c r="W94" s="354"/>
      <c r="X94" s="355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7"/>
      <c r="BM94" s="227"/>
      <c r="BN94" s="227"/>
      <c r="BO94" s="227"/>
      <c r="BP94" s="227"/>
      <c r="BQ94" s="227"/>
      <c r="BR94" s="227"/>
      <c r="BS94" s="227"/>
      <c r="BT94" s="227"/>
      <c r="BU94" s="227"/>
      <c r="BV94" s="227"/>
      <c r="BW94" s="227"/>
      <c r="BX94" s="227"/>
      <c r="BY94" s="227"/>
      <c r="BZ94" s="227"/>
      <c r="CA94" s="227"/>
      <c r="CB94" s="227"/>
      <c r="CC94" s="227"/>
      <c r="CD94" s="227"/>
      <c r="CE94" s="227"/>
      <c r="CF94" s="227"/>
      <c r="CG94" s="227"/>
      <c r="CH94" s="227"/>
      <c r="CI94" s="227"/>
      <c r="CJ94" s="227"/>
      <c r="CK94" s="227"/>
      <c r="CL94" s="227"/>
      <c r="CM94" s="227"/>
      <c r="CN94" s="227"/>
      <c r="CO94" s="227"/>
      <c r="CP94" s="227"/>
      <c r="CQ94" s="227"/>
      <c r="CR94" s="227"/>
      <c r="CS94" s="227"/>
      <c r="CT94" s="227"/>
      <c r="CU94" s="227"/>
      <c r="CV94" s="227"/>
      <c r="CW94" s="227"/>
      <c r="CX94" s="227"/>
      <c r="CY94" s="227"/>
      <c r="CZ94" s="227"/>
      <c r="DA94" s="227"/>
      <c r="DB94" s="227"/>
      <c r="DC94" s="227"/>
      <c r="DD94" s="227"/>
      <c r="DE94" s="227"/>
      <c r="DF94" s="227"/>
      <c r="DG94" s="227"/>
      <c r="DH94" s="227"/>
      <c r="DI94" s="227"/>
      <c r="DJ94" s="227"/>
      <c r="DK94" s="227"/>
      <c r="DL94" s="227"/>
      <c r="DM94" s="227"/>
      <c r="DN94" s="227"/>
      <c r="DO94" s="227"/>
      <c r="DP94" s="227"/>
      <c r="DQ94" s="227"/>
      <c r="DR94" s="227"/>
      <c r="DS94" s="227"/>
      <c r="DT94" s="227"/>
      <c r="DU94" s="227"/>
      <c r="DV94" s="227"/>
      <c r="DW94" s="227"/>
      <c r="DX94" s="227"/>
      <c r="DY94" s="227"/>
      <c r="DZ94" s="227"/>
      <c r="EA94" s="227"/>
      <c r="EB94" s="227"/>
      <c r="EC94" s="227"/>
      <c r="ED94" s="227"/>
      <c r="EE94" s="227"/>
      <c r="EF94" s="227"/>
      <c r="EG94" s="227"/>
      <c r="EH94" s="227"/>
      <c r="EI94" s="227"/>
      <c r="EJ94" s="227"/>
      <c r="EK94" s="227"/>
      <c r="EL94" s="227"/>
      <c r="EM94" s="227"/>
      <c r="EN94" s="227"/>
      <c r="EO94" s="227"/>
      <c r="EP94" s="227"/>
      <c r="EQ94" s="227"/>
      <c r="ER94" s="227"/>
      <c r="ES94" s="227"/>
      <c r="ET94" s="227"/>
      <c r="EU94" s="227"/>
      <c r="EV94" s="227"/>
      <c r="EW94" s="227"/>
      <c r="EX94" s="227"/>
      <c r="EY94" s="227"/>
      <c r="EZ94" s="227"/>
      <c r="FA94" s="227"/>
      <c r="FB94" s="227"/>
      <c r="FC94" s="227"/>
      <c r="FD94" s="227"/>
      <c r="FE94" s="227"/>
      <c r="FF94" s="227"/>
      <c r="FG94" s="227"/>
      <c r="FH94" s="227"/>
      <c r="FI94" s="227"/>
      <c r="FJ94" s="227"/>
      <c r="FK94" s="227"/>
      <c r="FL94" s="227"/>
      <c r="FM94" s="227"/>
      <c r="FN94" s="227"/>
      <c r="FO94" s="227"/>
      <c r="FP94" s="227"/>
      <c r="FQ94" s="227"/>
      <c r="FR94" s="227"/>
      <c r="FS94" s="227"/>
      <c r="FT94" s="227"/>
      <c r="FU94" s="227"/>
      <c r="FV94" s="227"/>
      <c r="FW94" s="227"/>
      <c r="FX94" s="227"/>
      <c r="FY94" s="227"/>
      <c r="FZ94" s="227"/>
      <c r="GA94" s="227"/>
      <c r="GB94" s="227"/>
      <c r="GC94" s="227"/>
      <c r="GD94" s="227"/>
      <c r="GE94" s="227"/>
      <c r="GF94" s="227"/>
      <c r="GG94" s="227"/>
      <c r="GH94" s="227"/>
      <c r="GI94" s="227"/>
      <c r="GJ94" s="227"/>
      <c r="GK94" s="227"/>
      <c r="GL94" s="227"/>
      <c r="GM94" s="227"/>
      <c r="GN94" s="227"/>
      <c r="GO94" s="227"/>
      <c r="GP94" s="227"/>
      <c r="GQ94" s="227"/>
      <c r="GR94" s="227"/>
      <c r="GS94" s="227"/>
      <c r="GT94" s="227"/>
      <c r="GU94" s="227"/>
      <c r="GV94" s="227"/>
      <c r="GW94" s="227"/>
      <c r="GX94" s="227"/>
      <c r="GY94" s="227"/>
      <c r="GZ94" s="227"/>
      <c r="HA94" s="227"/>
      <c r="HB94" s="227"/>
      <c r="HC94" s="227"/>
      <c r="HD94" s="227"/>
      <c r="HE94" s="227"/>
      <c r="HF94" s="227"/>
      <c r="HG94" s="227"/>
      <c r="HH94" s="227"/>
      <c r="HI94" s="227"/>
      <c r="HJ94" s="227"/>
      <c r="HK94" s="227"/>
      <c r="HL94" s="227"/>
      <c r="HM94" s="227"/>
      <c r="HN94" s="227"/>
      <c r="HO94" s="227"/>
      <c r="HP94" s="227"/>
      <c r="HQ94" s="227"/>
      <c r="HR94" s="227"/>
      <c r="HS94" s="227"/>
      <c r="HT94" s="227"/>
      <c r="HU94" s="227"/>
      <c r="HV94" s="227"/>
      <c r="HW94" s="227"/>
      <c r="HX94" s="227"/>
      <c r="HY94" s="227"/>
      <c r="HZ94" s="227"/>
      <c r="IA94" s="227"/>
      <c r="IB94" s="227"/>
      <c r="IC94" s="227"/>
      <c r="ID94" s="227"/>
      <c r="IE94" s="227"/>
      <c r="IF94" s="227"/>
      <c r="IG94" s="227"/>
      <c r="IH94" s="227"/>
      <c r="II94" s="227"/>
      <c r="IJ94" s="227"/>
      <c r="IK94" s="227"/>
      <c r="IL94" s="227"/>
      <c r="IM94" s="227"/>
      <c r="IN94" s="227"/>
      <c r="IO94" s="227"/>
      <c r="IP94" s="227"/>
      <c r="IQ94" s="227"/>
      <c r="IR94" s="227"/>
      <c r="IS94" s="227"/>
    </row>
    <row r="95" spans="1:253" s="228" customFormat="1" ht="18" customHeight="1">
      <c r="A95" s="240">
        <v>35</v>
      </c>
      <c r="B95" s="242" t="s">
        <v>207</v>
      </c>
      <c r="C95" s="89">
        <v>4</v>
      </c>
      <c r="D95" s="81"/>
      <c r="E95" s="81"/>
      <c r="F95" s="81"/>
      <c r="G95" s="87"/>
      <c r="H95" s="96">
        <v>6</v>
      </c>
      <c r="I95" s="82">
        <v>180</v>
      </c>
      <c r="J95" s="89">
        <v>60</v>
      </c>
      <c r="K95" s="81">
        <v>24</v>
      </c>
      <c r="L95" s="81">
        <v>36</v>
      </c>
      <c r="M95" s="81"/>
      <c r="N95" s="81"/>
      <c r="O95" s="87"/>
      <c r="P95" s="91">
        <v>120</v>
      </c>
      <c r="Q95" s="89"/>
      <c r="R95" s="87"/>
      <c r="S95" s="96"/>
      <c r="T95" s="82">
        <v>4</v>
      </c>
      <c r="U95" s="96"/>
      <c r="V95" s="82"/>
      <c r="W95" s="89"/>
      <c r="X95" s="146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7"/>
      <c r="BM95" s="227"/>
      <c r="BN95" s="227"/>
      <c r="BO95" s="227"/>
      <c r="BP95" s="227"/>
      <c r="BQ95" s="227"/>
      <c r="BR95" s="227"/>
      <c r="BS95" s="227"/>
      <c r="BT95" s="227"/>
      <c r="BU95" s="227"/>
      <c r="BV95" s="227"/>
      <c r="BW95" s="227"/>
      <c r="BX95" s="227"/>
      <c r="BY95" s="227"/>
      <c r="BZ95" s="227"/>
      <c r="CA95" s="227"/>
      <c r="CB95" s="227"/>
      <c r="CC95" s="227"/>
      <c r="CD95" s="227"/>
      <c r="CE95" s="227"/>
      <c r="CF95" s="227"/>
      <c r="CG95" s="227"/>
      <c r="CH95" s="227"/>
      <c r="CI95" s="227"/>
      <c r="CJ95" s="227"/>
      <c r="CK95" s="227"/>
      <c r="CL95" s="227"/>
      <c r="CM95" s="227"/>
      <c r="CN95" s="227"/>
      <c r="CO95" s="227"/>
      <c r="CP95" s="227"/>
      <c r="CQ95" s="227"/>
      <c r="CR95" s="227"/>
      <c r="CS95" s="227"/>
      <c r="CT95" s="227"/>
      <c r="CU95" s="227"/>
      <c r="CV95" s="227"/>
      <c r="CW95" s="227"/>
      <c r="CX95" s="227"/>
      <c r="CY95" s="227"/>
      <c r="CZ95" s="227"/>
      <c r="DA95" s="227"/>
      <c r="DB95" s="227"/>
      <c r="DC95" s="227"/>
      <c r="DD95" s="227"/>
      <c r="DE95" s="227"/>
      <c r="DF95" s="227"/>
      <c r="DG95" s="227"/>
      <c r="DH95" s="227"/>
      <c r="DI95" s="227"/>
      <c r="DJ95" s="227"/>
      <c r="DK95" s="227"/>
      <c r="DL95" s="227"/>
      <c r="DM95" s="227"/>
      <c r="DN95" s="227"/>
      <c r="DO95" s="227"/>
      <c r="DP95" s="227"/>
      <c r="DQ95" s="227"/>
      <c r="DR95" s="227"/>
      <c r="DS95" s="227"/>
      <c r="DT95" s="227"/>
      <c r="DU95" s="227"/>
      <c r="DV95" s="227"/>
      <c r="DW95" s="227"/>
      <c r="DX95" s="227"/>
      <c r="DY95" s="227"/>
      <c r="DZ95" s="227"/>
      <c r="EA95" s="227"/>
      <c r="EB95" s="227"/>
      <c r="EC95" s="227"/>
      <c r="ED95" s="227"/>
      <c r="EE95" s="227"/>
      <c r="EF95" s="227"/>
      <c r="EG95" s="227"/>
      <c r="EH95" s="227"/>
      <c r="EI95" s="227"/>
      <c r="EJ95" s="227"/>
      <c r="EK95" s="227"/>
      <c r="EL95" s="227"/>
      <c r="EM95" s="227"/>
      <c r="EN95" s="227"/>
      <c r="EO95" s="227"/>
      <c r="EP95" s="227"/>
      <c r="EQ95" s="227"/>
      <c r="ER95" s="227"/>
      <c r="ES95" s="227"/>
      <c r="ET95" s="227"/>
      <c r="EU95" s="227"/>
      <c r="EV95" s="227"/>
      <c r="EW95" s="227"/>
      <c r="EX95" s="227"/>
      <c r="EY95" s="227"/>
      <c r="EZ95" s="227"/>
      <c r="FA95" s="227"/>
      <c r="FB95" s="227"/>
      <c r="FC95" s="227"/>
      <c r="FD95" s="227"/>
      <c r="FE95" s="227"/>
      <c r="FF95" s="227"/>
      <c r="FG95" s="227"/>
      <c r="FH95" s="227"/>
      <c r="FI95" s="227"/>
      <c r="FJ95" s="227"/>
      <c r="FK95" s="227"/>
      <c r="FL95" s="227"/>
      <c r="FM95" s="227"/>
      <c r="FN95" s="227"/>
      <c r="FO95" s="227"/>
      <c r="FP95" s="227"/>
      <c r="FQ95" s="227"/>
      <c r="FR95" s="227"/>
      <c r="FS95" s="227"/>
      <c r="FT95" s="227"/>
      <c r="FU95" s="227"/>
      <c r="FV95" s="227"/>
      <c r="FW95" s="227"/>
      <c r="FX95" s="227"/>
      <c r="FY95" s="227"/>
      <c r="FZ95" s="227"/>
      <c r="GA95" s="227"/>
      <c r="GB95" s="227"/>
      <c r="GC95" s="227"/>
      <c r="GD95" s="227"/>
      <c r="GE95" s="227"/>
      <c r="GF95" s="227"/>
      <c r="GG95" s="227"/>
      <c r="GH95" s="227"/>
      <c r="GI95" s="227"/>
      <c r="GJ95" s="227"/>
      <c r="GK95" s="227"/>
      <c r="GL95" s="227"/>
      <c r="GM95" s="227"/>
      <c r="GN95" s="227"/>
      <c r="GO95" s="227"/>
      <c r="GP95" s="227"/>
      <c r="GQ95" s="227"/>
      <c r="GR95" s="227"/>
      <c r="GS95" s="227"/>
      <c r="GT95" s="227"/>
      <c r="GU95" s="227"/>
      <c r="GV95" s="227"/>
      <c r="GW95" s="227"/>
      <c r="GX95" s="227"/>
      <c r="GY95" s="227"/>
      <c r="GZ95" s="227"/>
      <c r="HA95" s="227"/>
      <c r="HB95" s="227"/>
      <c r="HC95" s="227"/>
      <c r="HD95" s="227"/>
      <c r="HE95" s="227"/>
      <c r="HF95" s="227"/>
      <c r="HG95" s="227"/>
      <c r="HH95" s="227"/>
      <c r="HI95" s="227"/>
      <c r="HJ95" s="227"/>
      <c r="HK95" s="227"/>
      <c r="HL95" s="227"/>
      <c r="HM95" s="227"/>
      <c r="HN95" s="227"/>
      <c r="HO95" s="227"/>
      <c r="HP95" s="227"/>
      <c r="HQ95" s="227"/>
      <c r="HR95" s="227"/>
      <c r="HS95" s="227"/>
      <c r="HT95" s="227"/>
      <c r="HU95" s="227"/>
      <c r="HV95" s="227"/>
      <c r="HW95" s="227"/>
      <c r="HX95" s="227"/>
      <c r="HY95" s="227"/>
      <c r="HZ95" s="227"/>
      <c r="IA95" s="227"/>
      <c r="IB95" s="227"/>
      <c r="IC95" s="227"/>
      <c r="ID95" s="227"/>
      <c r="IE95" s="227"/>
      <c r="IF95" s="227"/>
      <c r="IG95" s="227"/>
      <c r="IH95" s="227"/>
      <c r="II95" s="227"/>
      <c r="IJ95" s="227"/>
      <c r="IK95" s="227"/>
      <c r="IL95" s="227"/>
      <c r="IM95" s="227"/>
      <c r="IN95" s="227"/>
      <c r="IO95" s="227"/>
      <c r="IP95" s="227"/>
      <c r="IQ95" s="227"/>
      <c r="IR95" s="227"/>
      <c r="IS95" s="227"/>
    </row>
    <row r="96" spans="1:253" s="228" customFormat="1" ht="18" customHeight="1">
      <c r="A96" s="241">
        <v>36</v>
      </c>
      <c r="B96" s="243" t="s">
        <v>208</v>
      </c>
      <c r="C96" s="90"/>
      <c r="D96" s="74">
        <v>5</v>
      </c>
      <c r="E96" s="74"/>
      <c r="F96" s="74"/>
      <c r="G96" s="88"/>
      <c r="H96" s="97">
        <v>3</v>
      </c>
      <c r="I96" s="83">
        <v>90</v>
      </c>
      <c r="J96" s="90">
        <v>30</v>
      </c>
      <c r="K96" s="74">
        <v>12</v>
      </c>
      <c r="L96" s="74">
        <v>18</v>
      </c>
      <c r="M96" s="74"/>
      <c r="N96" s="74"/>
      <c r="O96" s="88"/>
      <c r="P96" s="92">
        <v>60</v>
      </c>
      <c r="Q96" s="90"/>
      <c r="R96" s="88"/>
      <c r="S96" s="97"/>
      <c r="T96" s="83"/>
      <c r="U96" s="97">
        <v>2</v>
      </c>
      <c r="V96" s="83"/>
      <c r="W96" s="90"/>
      <c r="X96" s="14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7"/>
      <c r="BM96" s="227"/>
      <c r="BN96" s="227"/>
      <c r="BO96" s="227"/>
      <c r="BP96" s="227"/>
      <c r="BQ96" s="227"/>
      <c r="BR96" s="227"/>
      <c r="BS96" s="227"/>
      <c r="BT96" s="227"/>
      <c r="BU96" s="227"/>
      <c r="BV96" s="227"/>
      <c r="BW96" s="227"/>
      <c r="BX96" s="227"/>
      <c r="BY96" s="227"/>
      <c r="BZ96" s="227"/>
      <c r="CA96" s="227"/>
      <c r="CB96" s="227"/>
      <c r="CC96" s="227"/>
      <c r="CD96" s="227"/>
      <c r="CE96" s="227"/>
      <c r="CF96" s="227"/>
      <c r="CG96" s="227"/>
      <c r="CH96" s="227"/>
      <c r="CI96" s="227"/>
      <c r="CJ96" s="227"/>
      <c r="CK96" s="227"/>
      <c r="CL96" s="227"/>
      <c r="CM96" s="227"/>
      <c r="CN96" s="227"/>
      <c r="CO96" s="227"/>
      <c r="CP96" s="227"/>
      <c r="CQ96" s="227"/>
      <c r="CR96" s="227"/>
      <c r="CS96" s="227"/>
      <c r="CT96" s="227"/>
      <c r="CU96" s="227"/>
      <c r="CV96" s="227"/>
      <c r="CW96" s="227"/>
      <c r="CX96" s="227"/>
      <c r="CY96" s="227"/>
      <c r="CZ96" s="227"/>
      <c r="DA96" s="227"/>
      <c r="DB96" s="227"/>
      <c r="DC96" s="227"/>
      <c r="DD96" s="227"/>
      <c r="DE96" s="227"/>
      <c r="DF96" s="227"/>
      <c r="DG96" s="227"/>
      <c r="DH96" s="227"/>
      <c r="DI96" s="227"/>
      <c r="DJ96" s="227"/>
      <c r="DK96" s="227"/>
      <c r="DL96" s="227"/>
      <c r="DM96" s="227"/>
      <c r="DN96" s="227"/>
      <c r="DO96" s="227"/>
      <c r="DP96" s="227"/>
      <c r="DQ96" s="227"/>
      <c r="DR96" s="227"/>
      <c r="DS96" s="227"/>
      <c r="DT96" s="227"/>
      <c r="DU96" s="227"/>
      <c r="DV96" s="227"/>
      <c r="DW96" s="227"/>
      <c r="DX96" s="227"/>
      <c r="DY96" s="227"/>
      <c r="DZ96" s="227"/>
      <c r="EA96" s="227"/>
      <c r="EB96" s="227"/>
      <c r="EC96" s="227"/>
      <c r="ED96" s="227"/>
      <c r="EE96" s="227"/>
      <c r="EF96" s="227"/>
      <c r="EG96" s="227"/>
      <c r="EH96" s="227"/>
      <c r="EI96" s="227"/>
      <c r="EJ96" s="227"/>
      <c r="EK96" s="227"/>
      <c r="EL96" s="227"/>
      <c r="EM96" s="227"/>
      <c r="EN96" s="227"/>
      <c r="EO96" s="227"/>
      <c r="EP96" s="227"/>
      <c r="EQ96" s="227"/>
      <c r="ER96" s="227"/>
      <c r="ES96" s="227"/>
      <c r="ET96" s="227"/>
      <c r="EU96" s="227"/>
      <c r="EV96" s="227"/>
      <c r="EW96" s="227"/>
      <c r="EX96" s="227"/>
      <c r="EY96" s="227"/>
      <c r="EZ96" s="227"/>
      <c r="FA96" s="227"/>
      <c r="FB96" s="227"/>
      <c r="FC96" s="227"/>
      <c r="FD96" s="227"/>
      <c r="FE96" s="227"/>
      <c r="FF96" s="227"/>
      <c r="FG96" s="227"/>
      <c r="FH96" s="227"/>
      <c r="FI96" s="227"/>
      <c r="FJ96" s="227"/>
      <c r="FK96" s="227"/>
      <c r="FL96" s="227"/>
      <c r="FM96" s="227"/>
      <c r="FN96" s="227"/>
      <c r="FO96" s="227"/>
      <c r="FP96" s="227"/>
      <c r="FQ96" s="227"/>
      <c r="FR96" s="227"/>
      <c r="FS96" s="227"/>
      <c r="FT96" s="227"/>
      <c r="FU96" s="227"/>
      <c r="FV96" s="227"/>
      <c r="FW96" s="227"/>
      <c r="FX96" s="227"/>
      <c r="FY96" s="227"/>
      <c r="FZ96" s="227"/>
      <c r="GA96" s="227"/>
      <c r="GB96" s="227"/>
      <c r="GC96" s="227"/>
      <c r="GD96" s="227"/>
      <c r="GE96" s="227"/>
      <c r="GF96" s="227"/>
      <c r="GG96" s="227"/>
      <c r="GH96" s="227"/>
      <c r="GI96" s="227"/>
      <c r="GJ96" s="227"/>
      <c r="GK96" s="227"/>
      <c r="GL96" s="227"/>
      <c r="GM96" s="227"/>
      <c r="GN96" s="227"/>
      <c r="GO96" s="227"/>
      <c r="GP96" s="227"/>
      <c r="GQ96" s="227"/>
      <c r="GR96" s="227"/>
      <c r="GS96" s="227"/>
      <c r="GT96" s="227"/>
      <c r="GU96" s="227"/>
      <c r="GV96" s="227"/>
      <c r="GW96" s="227"/>
      <c r="GX96" s="227"/>
      <c r="GY96" s="227"/>
      <c r="GZ96" s="227"/>
      <c r="HA96" s="227"/>
      <c r="HB96" s="227"/>
      <c r="HC96" s="227"/>
      <c r="HD96" s="227"/>
      <c r="HE96" s="227"/>
      <c r="HF96" s="227"/>
      <c r="HG96" s="227"/>
      <c r="HH96" s="227"/>
      <c r="HI96" s="227"/>
      <c r="HJ96" s="227"/>
      <c r="HK96" s="227"/>
      <c r="HL96" s="227"/>
      <c r="HM96" s="227"/>
      <c r="HN96" s="227"/>
      <c r="HO96" s="227"/>
      <c r="HP96" s="227"/>
      <c r="HQ96" s="227"/>
      <c r="HR96" s="227"/>
      <c r="HS96" s="227"/>
      <c r="HT96" s="227"/>
      <c r="HU96" s="227"/>
      <c r="HV96" s="227"/>
      <c r="HW96" s="227"/>
      <c r="HX96" s="227"/>
      <c r="HY96" s="227"/>
      <c r="HZ96" s="227"/>
      <c r="IA96" s="227"/>
      <c r="IB96" s="227"/>
      <c r="IC96" s="227"/>
      <c r="ID96" s="227"/>
      <c r="IE96" s="227"/>
      <c r="IF96" s="227"/>
      <c r="IG96" s="227"/>
      <c r="IH96" s="227"/>
      <c r="II96" s="227"/>
      <c r="IJ96" s="227"/>
      <c r="IK96" s="227"/>
      <c r="IL96" s="227"/>
      <c r="IM96" s="227"/>
      <c r="IN96" s="227"/>
      <c r="IO96" s="227"/>
      <c r="IP96" s="227"/>
      <c r="IQ96" s="227"/>
      <c r="IR96" s="227"/>
      <c r="IS96" s="227"/>
    </row>
    <row r="97" spans="1:253" s="228" customFormat="1" ht="18" customHeight="1">
      <c r="A97" s="241">
        <v>37</v>
      </c>
      <c r="B97" s="243" t="s">
        <v>209</v>
      </c>
      <c r="C97" s="90"/>
      <c r="D97" s="74">
        <v>5</v>
      </c>
      <c r="E97" s="74"/>
      <c r="F97" s="74"/>
      <c r="G97" s="88"/>
      <c r="H97" s="97">
        <v>6</v>
      </c>
      <c r="I97" s="83">
        <v>180</v>
      </c>
      <c r="J97" s="90">
        <v>60</v>
      </c>
      <c r="K97" s="74">
        <v>24</v>
      </c>
      <c r="L97" s="74">
        <v>36</v>
      </c>
      <c r="M97" s="74"/>
      <c r="N97" s="74"/>
      <c r="O97" s="88"/>
      <c r="P97" s="92">
        <v>120</v>
      </c>
      <c r="Q97" s="90"/>
      <c r="R97" s="88"/>
      <c r="S97" s="97"/>
      <c r="T97" s="83"/>
      <c r="U97" s="97">
        <v>4</v>
      </c>
      <c r="V97" s="83"/>
      <c r="W97" s="90"/>
      <c r="X97" s="14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7"/>
      <c r="BM97" s="227"/>
      <c r="BN97" s="227"/>
      <c r="BO97" s="227"/>
      <c r="BP97" s="227"/>
      <c r="BQ97" s="227"/>
      <c r="BR97" s="227"/>
      <c r="BS97" s="227"/>
      <c r="BT97" s="227"/>
      <c r="BU97" s="227"/>
      <c r="BV97" s="227"/>
      <c r="BW97" s="227"/>
      <c r="BX97" s="227"/>
      <c r="BY97" s="227"/>
      <c r="BZ97" s="227"/>
      <c r="CA97" s="227"/>
      <c r="CB97" s="227"/>
      <c r="CC97" s="227"/>
      <c r="CD97" s="227"/>
      <c r="CE97" s="227"/>
      <c r="CF97" s="227"/>
      <c r="CG97" s="227"/>
      <c r="CH97" s="227"/>
      <c r="CI97" s="227"/>
      <c r="CJ97" s="227"/>
      <c r="CK97" s="227"/>
      <c r="CL97" s="227"/>
      <c r="CM97" s="227"/>
      <c r="CN97" s="227"/>
      <c r="CO97" s="227"/>
      <c r="CP97" s="227"/>
      <c r="CQ97" s="227"/>
      <c r="CR97" s="227"/>
      <c r="CS97" s="227"/>
      <c r="CT97" s="227"/>
      <c r="CU97" s="227"/>
      <c r="CV97" s="227"/>
      <c r="CW97" s="227"/>
      <c r="CX97" s="227"/>
      <c r="CY97" s="227"/>
      <c r="CZ97" s="227"/>
      <c r="DA97" s="227"/>
      <c r="DB97" s="227"/>
      <c r="DC97" s="227"/>
      <c r="DD97" s="227"/>
      <c r="DE97" s="227"/>
      <c r="DF97" s="227"/>
      <c r="DG97" s="227"/>
      <c r="DH97" s="227"/>
      <c r="DI97" s="227"/>
      <c r="DJ97" s="227"/>
      <c r="DK97" s="227"/>
      <c r="DL97" s="227"/>
      <c r="DM97" s="227"/>
      <c r="DN97" s="227"/>
      <c r="DO97" s="227"/>
      <c r="DP97" s="227"/>
      <c r="DQ97" s="227"/>
      <c r="DR97" s="227"/>
      <c r="DS97" s="227"/>
      <c r="DT97" s="227"/>
      <c r="DU97" s="227"/>
      <c r="DV97" s="227"/>
      <c r="DW97" s="227"/>
      <c r="DX97" s="227"/>
      <c r="DY97" s="227"/>
      <c r="DZ97" s="227"/>
      <c r="EA97" s="227"/>
      <c r="EB97" s="227"/>
      <c r="EC97" s="227"/>
      <c r="ED97" s="227"/>
      <c r="EE97" s="227"/>
      <c r="EF97" s="227"/>
      <c r="EG97" s="227"/>
      <c r="EH97" s="227"/>
      <c r="EI97" s="227"/>
      <c r="EJ97" s="227"/>
      <c r="EK97" s="227"/>
      <c r="EL97" s="227"/>
      <c r="EM97" s="227"/>
      <c r="EN97" s="227"/>
      <c r="EO97" s="227"/>
      <c r="EP97" s="227"/>
      <c r="EQ97" s="227"/>
      <c r="ER97" s="227"/>
      <c r="ES97" s="227"/>
      <c r="ET97" s="227"/>
      <c r="EU97" s="227"/>
      <c r="EV97" s="227"/>
      <c r="EW97" s="227"/>
      <c r="EX97" s="227"/>
      <c r="EY97" s="227"/>
      <c r="EZ97" s="227"/>
      <c r="FA97" s="227"/>
      <c r="FB97" s="227"/>
      <c r="FC97" s="227"/>
      <c r="FD97" s="227"/>
      <c r="FE97" s="227"/>
      <c r="FF97" s="227"/>
      <c r="FG97" s="227"/>
      <c r="FH97" s="227"/>
      <c r="FI97" s="227"/>
      <c r="FJ97" s="227"/>
      <c r="FK97" s="227"/>
      <c r="FL97" s="227"/>
      <c r="FM97" s="227"/>
      <c r="FN97" s="227"/>
      <c r="FO97" s="227"/>
      <c r="FP97" s="227"/>
      <c r="FQ97" s="227"/>
      <c r="FR97" s="227"/>
      <c r="FS97" s="227"/>
      <c r="FT97" s="227"/>
      <c r="FU97" s="227"/>
      <c r="FV97" s="227"/>
      <c r="FW97" s="227"/>
      <c r="FX97" s="227"/>
      <c r="FY97" s="227"/>
      <c r="FZ97" s="227"/>
      <c r="GA97" s="227"/>
      <c r="GB97" s="227"/>
      <c r="GC97" s="227"/>
      <c r="GD97" s="227"/>
      <c r="GE97" s="227"/>
      <c r="GF97" s="227"/>
      <c r="GG97" s="227"/>
      <c r="GH97" s="227"/>
      <c r="GI97" s="227"/>
      <c r="GJ97" s="227"/>
      <c r="GK97" s="227"/>
      <c r="GL97" s="227"/>
      <c r="GM97" s="227"/>
      <c r="GN97" s="227"/>
      <c r="GO97" s="227"/>
      <c r="GP97" s="227"/>
      <c r="GQ97" s="227"/>
      <c r="GR97" s="227"/>
      <c r="GS97" s="227"/>
      <c r="GT97" s="227"/>
      <c r="GU97" s="227"/>
      <c r="GV97" s="227"/>
      <c r="GW97" s="227"/>
      <c r="GX97" s="227"/>
      <c r="GY97" s="227"/>
      <c r="GZ97" s="227"/>
      <c r="HA97" s="227"/>
      <c r="HB97" s="227"/>
      <c r="HC97" s="227"/>
      <c r="HD97" s="227"/>
      <c r="HE97" s="227"/>
      <c r="HF97" s="227"/>
      <c r="HG97" s="227"/>
      <c r="HH97" s="227"/>
      <c r="HI97" s="227"/>
      <c r="HJ97" s="227"/>
      <c r="HK97" s="227"/>
      <c r="HL97" s="227"/>
      <c r="HM97" s="227"/>
      <c r="HN97" s="227"/>
      <c r="HO97" s="227"/>
      <c r="HP97" s="227"/>
      <c r="HQ97" s="227"/>
      <c r="HR97" s="227"/>
      <c r="HS97" s="227"/>
      <c r="HT97" s="227"/>
      <c r="HU97" s="227"/>
      <c r="HV97" s="227"/>
      <c r="HW97" s="227"/>
      <c r="HX97" s="227"/>
      <c r="HY97" s="227"/>
      <c r="HZ97" s="227"/>
      <c r="IA97" s="227"/>
      <c r="IB97" s="227"/>
      <c r="IC97" s="227"/>
      <c r="ID97" s="227"/>
      <c r="IE97" s="227"/>
      <c r="IF97" s="227"/>
      <c r="IG97" s="227"/>
      <c r="IH97" s="227"/>
      <c r="II97" s="227"/>
      <c r="IJ97" s="227"/>
      <c r="IK97" s="227"/>
      <c r="IL97" s="227"/>
      <c r="IM97" s="227"/>
      <c r="IN97" s="227"/>
      <c r="IO97" s="227"/>
      <c r="IP97" s="227"/>
      <c r="IQ97" s="227"/>
      <c r="IR97" s="227"/>
      <c r="IS97" s="227"/>
    </row>
    <row r="98" spans="1:253" s="228" customFormat="1" ht="18" customHeight="1">
      <c r="A98" s="241">
        <v>38</v>
      </c>
      <c r="B98" s="243" t="s">
        <v>210</v>
      </c>
      <c r="C98" s="90">
        <v>7</v>
      </c>
      <c r="D98" s="74"/>
      <c r="E98" s="74"/>
      <c r="F98" s="74"/>
      <c r="G98" s="88"/>
      <c r="H98" s="97">
        <v>6</v>
      </c>
      <c r="I98" s="83">
        <v>180</v>
      </c>
      <c r="J98" s="90">
        <v>60</v>
      </c>
      <c r="K98" s="74">
        <v>24</v>
      </c>
      <c r="L98" s="74">
        <v>36</v>
      </c>
      <c r="M98" s="74"/>
      <c r="N98" s="74"/>
      <c r="O98" s="88"/>
      <c r="P98" s="92">
        <v>120</v>
      </c>
      <c r="Q98" s="90"/>
      <c r="R98" s="88"/>
      <c r="S98" s="97"/>
      <c r="T98" s="83"/>
      <c r="U98" s="97"/>
      <c r="V98" s="83"/>
      <c r="W98" s="90">
        <v>7</v>
      </c>
      <c r="X98" s="14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7"/>
      <c r="BM98" s="227"/>
      <c r="BN98" s="227"/>
      <c r="BO98" s="227"/>
      <c r="BP98" s="227"/>
      <c r="BQ98" s="227"/>
      <c r="BR98" s="227"/>
      <c r="BS98" s="227"/>
      <c r="BT98" s="227"/>
      <c r="BU98" s="227"/>
      <c r="BV98" s="227"/>
      <c r="BW98" s="227"/>
      <c r="BX98" s="227"/>
      <c r="BY98" s="227"/>
      <c r="BZ98" s="227"/>
      <c r="CA98" s="227"/>
      <c r="CB98" s="227"/>
      <c r="CC98" s="227"/>
      <c r="CD98" s="227"/>
      <c r="CE98" s="227"/>
      <c r="CF98" s="227"/>
      <c r="CG98" s="227"/>
      <c r="CH98" s="227"/>
      <c r="CI98" s="227"/>
      <c r="CJ98" s="227"/>
      <c r="CK98" s="227"/>
      <c r="CL98" s="227"/>
      <c r="CM98" s="227"/>
      <c r="CN98" s="227"/>
      <c r="CO98" s="227"/>
      <c r="CP98" s="227"/>
      <c r="CQ98" s="227"/>
      <c r="CR98" s="227"/>
      <c r="CS98" s="227"/>
      <c r="CT98" s="227"/>
      <c r="CU98" s="227"/>
      <c r="CV98" s="227"/>
      <c r="CW98" s="227"/>
      <c r="CX98" s="227"/>
      <c r="CY98" s="227"/>
      <c r="CZ98" s="227"/>
      <c r="DA98" s="227"/>
      <c r="DB98" s="227"/>
      <c r="DC98" s="227"/>
      <c r="DD98" s="227"/>
      <c r="DE98" s="227"/>
      <c r="DF98" s="227"/>
      <c r="DG98" s="227"/>
      <c r="DH98" s="227"/>
      <c r="DI98" s="227"/>
      <c r="DJ98" s="227"/>
      <c r="DK98" s="227"/>
      <c r="DL98" s="227"/>
      <c r="DM98" s="227"/>
      <c r="DN98" s="227"/>
      <c r="DO98" s="227"/>
      <c r="DP98" s="227"/>
      <c r="DQ98" s="227"/>
      <c r="DR98" s="227"/>
      <c r="DS98" s="227"/>
      <c r="DT98" s="227"/>
      <c r="DU98" s="227"/>
      <c r="DV98" s="227"/>
      <c r="DW98" s="227"/>
      <c r="DX98" s="227"/>
      <c r="DY98" s="227"/>
      <c r="DZ98" s="227"/>
      <c r="EA98" s="227"/>
      <c r="EB98" s="227"/>
      <c r="EC98" s="227"/>
      <c r="ED98" s="227"/>
      <c r="EE98" s="227"/>
      <c r="EF98" s="227"/>
      <c r="EG98" s="227"/>
      <c r="EH98" s="227"/>
      <c r="EI98" s="227"/>
      <c r="EJ98" s="227"/>
      <c r="EK98" s="227"/>
      <c r="EL98" s="227"/>
      <c r="EM98" s="227"/>
      <c r="EN98" s="227"/>
      <c r="EO98" s="227"/>
      <c r="EP98" s="227"/>
      <c r="EQ98" s="227"/>
      <c r="ER98" s="227"/>
      <c r="ES98" s="227"/>
      <c r="ET98" s="227"/>
      <c r="EU98" s="227"/>
      <c r="EV98" s="227"/>
      <c r="EW98" s="227"/>
      <c r="EX98" s="227"/>
      <c r="EY98" s="227"/>
      <c r="EZ98" s="227"/>
      <c r="FA98" s="227"/>
      <c r="FB98" s="227"/>
      <c r="FC98" s="227"/>
      <c r="FD98" s="227"/>
      <c r="FE98" s="227"/>
      <c r="FF98" s="227"/>
      <c r="FG98" s="227"/>
      <c r="FH98" s="227"/>
      <c r="FI98" s="227"/>
      <c r="FJ98" s="227"/>
      <c r="FK98" s="227"/>
      <c r="FL98" s="227"/>
      <c r="FM98" s="227"/>
      <c r="FN98" s="227"/>
      <c r="FO98" s="227"/>
      <c r="FP98" s="227"/>
      <c r="FQ98" s="227"/>
      <c r="FR98" s="227"/>
      <c r="FS98" s="227"/>
      <c r="FT98" s="227"/>
      <c r="FU98" s="227"/>
      <c r="FV98" s="227"/>
      <c r="FW98" s="227"/>
      <c r="FX98" s="227"/>
      <c r="FY98" s="227"/>
      <c r="FZ98" s="227"/>
      <c r="GA98" s="227"/>
      <c r="GB98" s="227"/>
      <c r="GC98" s="227"/>
      <c r="GD98" s="227"/>
      <c r="GE98" s="227"/>
      <c r="GF98" s="227"/>
      <c r="GG98" s="227"/>
      <c r="GH98" s="227"/>
      <c r="GI98" s="227"/>
      <c r="GJ98" s="227"/>
      <c r="GK98" s="227"/>
      <c r="GL98" s="227"/>
      <c r="GM98" s="227"/>
      <c r="GN98" s="227"/>
      <c r="GO98" s="227"/>
      <c r="GP98" s="227"/>
      <c r="GQ98" s="227"/>
      <c r="GR98" s="227"/>
      <c r="GS98" s="227"/>
      <c r="GT98" s="227"/>
      <c r="GU98" s="227"/>
      <c r="GV98" s="227"/>
      <c r="GW98" s="227"/>
      <c r="GX98" s="227"/>
      <c r="GY98" s="227"/>
      <c r="GZ98" s="227"/>
      <c r="HA98" s="227"/>
      <c r="HB98" s="227"/>
      <c r="HC98" s="227"/>
      <c r="HD98" s="227"/>
      <c r="HE98" s="227"/>
      <c r="HF98" s="227"/>
      <c r="HG98" s="227"/>
      <c r="HH98" s="227"/>
      <c r="HI98" s="227"/>
      <c r="HJ98" s="227"/>
      <c r="HK98" s="227"/>
      <c r="HL98" s="227"/>
      <c r="HM98" s="227"/>
      <c r="HN98" s="227"/>
      <c r="HO98" s="227"/>
      <c r="HP98" s="227"/>
      <c r="HQ98" s="227"/>
      <c r="HR98" s="227"/>
      <c r="HS98" s="227"/>
      <c r="HT98" s="227"/>
      <c r="HU98" s="227"/>
      <c r="HV98" s="227"/>
      <c r="HW98" s="227"/>
      <c r="HX98" s="227"/>
      <c r="HY98" s="227"/>
      <c r="HZ98" s="227"/>
      <c r="IA98" s="227"/>
      <c r="IB98" s="227"/>
      <c r="IC98" s="227"/>
      <c r="ID98" s="227"/>
      <c r="IE98" s="227"/>
      <c r="IF98" s="227"/>
      <c r="IG98" s="227"/>
      <c r="IH98" s="227"/>
      <c r="II98" s="227"/>
      <c r="IJ98" s="227"/>
      <c r="IK98" s="227"/>
      <c r="IL98" s="227"/>
      <c r="IM98" s="227"/>
      <c r="IN98" s="227"/>
      <c r="IO98" s="227"/>
      <c r="IP98" s="227"/>
      <c r="IQ98" s="227"/>
      <c r="IR98" s="227"/>
      <c r="IS98" s="227"/>
    </row>
    <row r="99" spans="1:253" s="228" customFormat="1" ht="18" customHeight="1">
      <c r="A99" s="241">
        <v>39</v>
      </c>
      <c r="B99" s="244" t="s">
        <v>211</v>
      </c>
      <c r="C99" s="90"/>
      <c r="D99" s="74">
        <v>3</v>
      </c>
      <c r="E99" s="74"/>
      <c r="F99" s="74"/>
      <c r="G99" s="88"/>
      <c r="H99" s="97">
        <v>3</v>
      </c>
      <c r="I99" s="83">
        <v>90</v>
      </c>
      <c r="J99" s="90">
        <v>30</v>
      </c>
      <c r="K99" s="74">
        <v>12</v>
      </c>
      <c r="L99" s="74">
        <v>18</v>
      </c>
      <c r="M99" s="74"/>
      <c r="N99" s="74"/>
      <c r="O99" s="88"/>
      <c r="P99" s="92">
        <v>60</v>
      </c>
      <c r="Q99" s="90"/>
      <c r="R99" s="88"/>
      <c r="S99" s="97">
        <v>2</v>
      </c>
      <c r="T99" s="83"/>
      <c r="U99" s="97"/>
      <c r="V99" s="83"/>
      <c r="W99" s="90"/>
      <c r="X99" s="14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7"/>
      <c r="BM99" s="227"/>
      <c r="BN99" s="227"/>
      <c r="BO99" s="227"/>
      <c r="BP99" s="227"/>
      <c r="BQ99" s="227"/>
      <c r="BR99" s="227"/>
      <c r="BS99" s="227"/>
      <c r="BT99" s="227"/>
      <c r="BU99" s="227"/>
      <c r="BV99" s="227"/>
      <c r="BW99" s="227"/>
      <c r="BX99" s="227"/>
      <c r="BY99" s="227"/>
      <c r="BZ99" s="227"/>
      <c r="CA99" s="227"/>
      <c r="CB99" s="227"/>
      <c r="CC99" s="227"/>
      <c r="CD99" s="227"/>
      <c r="CE99" s="227"/>
      <c r="CF99" s="227"/>
      <c r="CG99" s="227"/>
      <c r="CH99" s="227"/>
      <c r="CI99" s="227"/>
      <c r="CJ99" s="227"/>
      <c r="CK99" s="227"/>
      <c r="CL99" s="227"/>
      <c r="CM99" s="227"/>
      <c r="CN99" s="227"/>
      <c r="CO99" s="227"/>
      <c r="CP99" s="227"/>
      <c r="CQ99" s="227"/>
      <c r="CR99" s="227"/>
      <c r="CS99" s="227"/>
      <c r="CT99" s="227"/>
      <c r="CU99" s="227"/>
      <c r="CV99" s="227"/>
      <c r="CW99" s="227"/>
      <c r="CX99" s="227"/>
      <c r="CY99" s="227"/>
      <c r="CZ99" s="227"/>
      <c r="DA99" s="227"/>
      <c r="DB99" s="227"/>
      <c r="DC99" s="227"/>
      <c r="DD99" s="227"/>
      <c r="DE99" s="227"/>
      <c r="DF99" s="227"/>
      <c r="DG99" s="227"/>
      <c r="DH99" s="227"/>
      <c r="DI99" s="227"/>
      <c r="DJ99" s="227"/>
      <c r="DK99" s="227"/>
      <c r="DL99" s="227"/>
      <c r="DM99" s="227"/>
      <c r="DN99" s="227"/>
      <c r="DO99" s="227"/>
      <c r="DP99" s="227"/>
      <c r="DQ99" s="227"/>
      <c r="DR99" s="227"/>
      <c r="DS99" s="227"/>
      <c r="DT99" s="227"/>
      <c r="DU99" s="227"/>
      <c r="DV99" s="227"/>
      <c r="DW99" s="227"/>
      <c r="DX99" s="227"/>
      <c r="DY99" s="227"/>
      <c r="DZ99" s="227"/>
      <c r="EA99" s="227"/>
      <c r="EB99" s="227"/>
      <c r="EC99" s="227"/>
      <c r="ED99" s="227"/>
      <c r="EE99" s="227"/>
      <c r="EF99" s="227"/>
      <c r="EG99" s="227"/>
      <c r="EH99" s="227"/>
      <c r="EI99" s="227"/>
      <c r="EJ99" s="227"/>
      <c r="EK99" s="227"/>
      <c r="EL99" s="227"/>
      <c r="EM99" s="227"/>
      <c r="EN99" s="227"/>
      <c r="EO99" s="227"/>
      <c r="EP99" s="227"/>
      <c r="EQ99" s="227"/>
      <c r="ER99" s="227"/>
      <c r="ES99" s="227"/>
      <c r="ET99" s="227"/>
      <c r="EU99" s="227"/>
      <c r="EV99" s="227"/>
      <c r="EW99" s="227"/>
      <c r="EX99" s="227"/>
      <c r="EY99" s="227"/>
      <c r="EZ99" s="227"/>
      <c r="FA99" s="227"/>
      <c r="FB99" s="227"/>
      <c r="FC99" s="227"/>
      <c r="FD99" s="227"/>
      <c r="FE99" s="227"/>
      <c r="FF99" s="227"/>
      <c r="FG99" s="227"/>
      <c r="FH99" s="227"/>
      <c r="FI99" s="227"/>
      <c r="FJ99" s="227"/>
      <c r="FK99" s="227"/>
      <c r="FL99" s="227"/>
      <c r="FM99" s="227"/>
      <c r="FN99" s="227"/>
      <c r="FO99" s="227"/>
      <c r="FP99" s="227"/>
      <c r="FQ99" s="227"/>
      <c r="FR99" s="227"/>
      <c r="FS99" s="227"/>
      <c r="FT99" s="227"/>
      <c r="FU99" s="227"/>
      <c r="FV99" s="227"/>
      <c r="FW99" s="227"/>
      <c r="FX99" s="227"/>
      <c r="FY99" s="227"/>
      <c r="FZ99" s="227"/>
      <c r="GA99" s="227"/>
      <c r="GB99" s="227"/>
      <c r="GC99" s="227"/>
      <c r="GD99" s="227"/>
      <c r="GE99" s="227"/>
      <c r="GF99" s="227"/>
      <c r="GG99" s="227"/>
      <c r="GH99" s="227"/>
      <c r="GI99" s="227"/>
      <c r="GJ99" s="227"/>
      <c r="GK99" s="227"/>
      <c r="GL99" s="227"/>
      <c r="GM99" s="227"/>
      <c r="GN99" s="227"/>
      <c r="GO99" s="227"/>
      <c r="GP99" s="227"/>
      <c r="GQ99" s="227"/>
      <c r="GR99" s="227"/>
      <c r="GS99" s="227"/>
      <c r="GT99" s="227"/>
      <c r="GU99" s="227"/>
      <c r="GV99" s="227"/>
      <c r="GW99" s="227"/>
      <c r="GX99" s="227"/>
      <c r="GY99" s="227"/>
      <c r="GZ99" s="227"/>
      <c r="HA99" s="227"/>
      <c r="HB99" s="227"/>
      <c r="HC99" s="227"/>
      <c r="HD99" s="227"/>
      <c r="HE99" s="227"/>
      <c r="HF99" s="227"/>
      <c r="HG99" s="227"/>
      <c r="HH99" s="227"/>
      <c r="HI99" s="227"/>
      <c r="HJ99" s="227"/>
      <c r="HK99" s="227"/>
      <c r="HL99" s="227"/>
      <c r="HM99" s="227"/>
      <c r="HN99" s="227"/>
      <c r="HO99" s="227"/>
      <c r="HP99" s="227"/>
      <c r="HQ99" s="227"/>
      <c r="HR99" s="227"/>
      <c r="HS99" s="227"/>
      <c r="HT99" s="227"/>
      <c r="HU99" s="227"/>
      <c r="HV99" s="227"/>
      <c r="HW99" s="227"/>
      <c r="HX99" s="227"/>
      <c r="HY99" s="227"/>
      <c r="HZ99" s="227"/>
      <c r="IA99" s="227"/>
      <c r="IB99" s="227"/>
      <c r="IC99" s="227"/>
      <c r="ID99" s="227"/>
      <c r="IE99" s="227"/>
      <c r="IF99" s="227"/>
      <c r="IG99" s="227"/>
      <c r="IH99" s="227"/>
      <c r="II99" s="227"/>
      <c r="IJ99" s="227"/>
      <c r="IK99" s="227"/>
      <c r="IL99" s="227"/>
      <c r="IM99" s="227"/>
      <c r="IN99" s="227"/>
      <c r="IO99" s="227"/>
      <c r="IP99" s="227"/>
      <c r="IQ99" s="227"/>
      <c r="IR99" s="227"/>
      <c r="IS99" s="227"/>
    </row>
    <row r="100" spans="1:253" s="228" customFormat="1" ht="18" customHeight="1">
      <c r="A100" s="241">
        <v>40</v>
      </c>
      <c r="B100" s="244" t="s">
        <v>212</v>
      </c>
      <c r="C100" s="90"/>
      <c r="D100" s="74">
        <v>7</v>
      </c>
      <c r="E100" s="74"/>
      <c r="F100" s="74"/>
      <c r="G100" s="88"/>
      <c r="H100" s="97">
        <v>3</v>
      </c>
      <c r="I100" s="83">
        <v>90</v>
      </c>
      <c r="J100" s="90">
        <v>30</v>
      </c>
      <c r="K100" s="74">
        <v>12</v>
      </c>
      <c r="L100" s="74">
        <v>18</v>
      </c>
      <c r="M100" s="74"/>
      <c r="N100" s="74"/>
      <c r="O100" s="88"/>
      <c r="P100" s="92">
        <v>60</v>
      </c>
      <c r="Q100" s="90"/>
      <c r="R100" s="88"/>
      <c r="S100" s="97"/>
      <c r="T100" s="83"/>
      <c r="U100" s="97"/>
      <c r="V100" s="83"/>
      <c r="W100" s="90">
        <v>3</v>
      </c>
      <c r="X100" s="14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7"/>
      <c r="BM100" s="227"/>
      <c r="BN100" s="227"/>
      <c r="BO100" s="227"/>
      <c r="BP100" s="227"/>
      <c r="BQ100" s="227"/>
      <c r="BR100" s="227"/>
      <c r="BS100" s="227"/>
      <c r="BT100" s="227"/>
      <c r="BU100" s="227"/>
      <c r="BV100" s="227"/>
      <c r="BW100" s="227"/>
      <c r="BX100" s="227"/>
      <c r="BY100" s="227"/>
      <c r="BZ100" s="227"/>
      <c r="CA100" s="227"/>
      <c r="CB100" s="227"/>
      <c r="CC100" s="227"/>
      <c r="CD100" s="227"/>
      <c r="CE100" s="227"/>
      <c r="CF100" s="227"/>
      <c r="CG100" s="227"/>
      <c r="CH100" s="227"/>
      <c r="CI100" s="227"/>
      <c r="CJ100" s="227"/>
      <c r="CK100" s="227"/>
      <c r="CL100" s="227"/>
      <c r="CM100" s="227"/>
      <c r="CN100" s="227"/>
      <c r="CO100" s="227"/>
      <c r="CP100" s="227"/>
      <c r="CQ100" s="227"/>
      <c r="CR100" s="227"/>
      <c r="CS100" s="227"/>
      <c r="CT100" s="227"/>
      <c r="CU100" s="227"/>
      <c r="CV100" s="227"/>
      <c r="CW100" s="227"/>
      <c r="CX100" s="227"/>
      <c r="CY100" s="227"/>
      <c r="CZ100" s="227"/>
      <c r="DA100" s="227"/>
      <c r="DB100" s="227"/>
      <c r="DC100" s="227"/>
      <c r="DD100" s="227"/>
      <c r="DE100" s="227"/>
      <c r="DF100" s="227"/>
      <c r="DG100" s="227"/>
      <c r="DH100" s="227"/>
      <c r="DI100" s="227"/>
      <c r="DJ100" s="227"/>
      <c r="DK100" s="227"/>
      <c r="DL100" s="227"/>
      <c r="DM100" s="227"/>
      <c r="DN100" s="227"/>
      <c r="DO100" s="227"/>
      <c r="DP100" s="227"/>
      <c r="DQ100" s="227"/>
      <c r="DR100" s="227"/>
      <c r="DS100" s="227"/>
      <c r="DT100" s="227"/>
      <c r="DU100" s="227"/>
      <c r="DV100" s="227"/>
      <c r="DW100" s="227"/>
      <c r="DX100" s="227"/>
      <c r="DY100" s="227"/>
      <c r="DZ100" s="227"/>
      <c r="EA100" s="227"/>
      <c r="EB100" s="227"/>
      <c r="EC100" s="227"/>
      <c r="ED100" s="227"/>
      <c r="EE100" s="227"/>
      <c r="EF100" s="227"/>
      <c r="EG100" s="227"/>
      <c r="EH100" s="227"/>
      <c r="EI100" s="227"/>
      <c r="EJ100" s="227"/>
      <c r="EK100" s="227"/>
      <c r="EL100" s="227"/>
      <c r="EM100" s="227"/>
      <c r="EN100" s="227"/>
      <c r="EO100" s="227"/>
      <c r="EP100" s="227"/>
      <c r="EQ100" s="227"/>
      <c r="ER100" s="227"/>
      <c r="ES100" s="227"/>
      <c r="ET100" s="227"/>
      <c r="EU100" s="227"/>
      <c r="EV100" s="227"/>
      <c r="EW100" s="227"/>
      <c r="EX100" s="227"/>
      <c r="EY100" s="227"/>
      <c r="EZ100" s="227"/>
      <c r="FA100" s="227"/>
      <c r="FB100" s="227"/>
      <c r="FC100" s="227"/>
      <c r="FD100" s="227"/>
      <c r="FE100" s="227"/>
      <c r="FF100" s="227"/>
      <c r="FG100" s="227"/>
      <c r="FH100" s="227"/>
      <c r="FI100" s="227"/>
      <c r="FJ100" s="227"/>
      <c r="FK100" s="227"/>
      <c r="FL100" s="227"/>
      <c r="FM100" s="227"/>
      <c r="FN100" s="227"/>
      <c r="FO100" s="227"/>
      <c r="FP100" s="227"/>
      <c r="FQ100" s="227"/>
      <c r="FR100" s="227"/>
      <c r="FS100" s="227"/>
      <c r="FT100" s="227"/>
      <c r="FU100" s="227"/>
      <c r="FV100" s="227"/>
      <c r="FW100" s="227"/>
      <c r="FX100" s="227"/>
      <c r="FY100" s="227"/>
      <c r="FZ100" s="227"/>
      <c r="GA100" s="227"/>
      <c r="GB100" s="227"/>
      <c r="GC100" s="227"/>
      <c r="GD100" s="227"/>
      <c r="GE100" s="227"/>
      <c r="GF100" s="227"/>
      <c r="GG100" s="227"/>
      <c r="GH100" s="227"/>
      <c r="GI100" s="227"/>
      <c r="GJ100" s="227"/>
      <c r="GK100" s="227"/>
      <c r="GL100" s="227"/>
      <c r="GM100" s="227"/>
      <c r="GN100" s="227"/>
      <c r="GO100" s="227"/>
      <c r="GP100" s="227"/>
      <c r="GQ100" s="227"/>
      <c r="GR100" s="227"/>
      <c r="GS100" s="227"/>
      <c r="GT100" s="227"/>
      <c r="GU100" s="227"/>
      <c r="GV100" s="227"/>
      <c r="GW100" s="227"/>
      <c r="GX100" s="227"/>
      <c r="GY100" s="227"/>
      <c r="GZ100" s="227"/>
      <c r="HA100" s="227"/>
      <c r="HB100" s="227"/>
      <c r="HC100" s="227"/>
      <c r="HD100" s="227"/>
      <c r="HE100" s="227"/>
      <c r="HF100" s="227"/>
      <c r="HG100" s="227"/>
      <c r="HH100" s="227"/>
      <c r="HI100" s="227"/>
      <c r="HJ100" s="227"/>
      <c r="HK100" s="227"/>
      <c r="HL100" s="227"/>
      <c r="HM100" s="227"/>
      <c r="HN100" s="227"/>
      <c r="HO100" s="227"/>
      <c r="HP100" s="227"/>
      <c r="HQ100" s="227"/>
      <c r="HR100" s="227"/>
      <c r="HS100" s="227"/>
      <c r="HT100" s="227"/>
      <c r="HU100" s="227"/>
      <c r="HV100" s="227"/>
      <c r="HW100" s="227"/>
      <c r="HX100" s="227"/>
      <c r="HY100" s="227"/>
      <c r="HZ100" s="227"/>
      <c r="IA100" s="227"/>
      <c r="IB100" s="227"/>
      <c r="IC100" s="227"/>
      <c r="ID100" s="227"/>
      <c r="IE100" s="227"/>
      <c r="IF100" s="227"/>
      <c r="IG100" s="227"/>
      <c r="IH100" s="227"/>
      <c r="II100" s="227"/>
      <c r="IJ100" s="227"/>
      <c r="IK100" s="227"/>
      <c r="IL100" s="227"/>
      <c r="IM100" s="227"/>
      <c r="IN100" s="227"/>
      <c r="IO100" s="227"/>
      <c r="IP100" s="227"/>
      <c r="IQ100" s="227"/>
      <c r="IR100" s="227"/>
      <c r="IS100" s="227"/>
    </row>
    <row r="101" spans="1:253" s="228" customFormat="1" ht="18" customHeight="1">
      <c r="A101" s="241">
        <v>41</v>
      </c>
      <c r="B101" s="244" t="s">
        <v>213</v>
      </c>
      <c r="C101" s="90">
        <v>4</v>
      </c>
      <c r="D101" s="74"/>
      <c r="E101" s="74"/>
      <c r="F101" s="74"/>
      <c r="G101" s="88"/>
      <c r="H101" s="97">
        <v>3</v>
      </c>
      <c r="I101" s="83">
        <v>90</v>
      </c>
      <c r="J101" s="90">
        <v>30</v>
      </c>
      <c r="K101" s="74">
        <v>12</v>
      </c>
      <c r="L101" s="74">
        <v>18</v>
      </c>
      <c r="M101" s="74"/>
      <c r="N101" s="74"/>
      <c r="O101" s="88"/>
      <c r="P101" s="92">
        <v>60</v>
      </c>
      <c r="Q101" s="90"/>
      <c r="R101" s="88"/>
      <c r="S101" s="97"/>
      <c r="T101" s="83">
        <v>2</v>
      </c>
      <c r="U101" s="97"/>
      <c r="V101" s="83"/>
      <c r="W101" s="90"/>
      <c r="X101" s="14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7"/>
      <c r="BM101" s="227"/>
      <c r="BN101" s="227"/>
      <c r="BO101" s="227"/>
      <c r="BP101" s="227"/>
      <c r="BQ101" s="227"/>
      <c r="BR101" s="227"/>
      <c r="BS101" s="227"/>
      <c r="BT101" s="227"/>
      <c r="BU101" s="227"/>
      <c r="BV101" s="227"/>
      <c r="BW101" s="227"/>
      <c r="BX101" s="227"/>
      <c r="BY101" s="227"/>
      <c r="BZ101" s="227"/>
      <c r="CA101" s="227"/>
      <c r="CB101" s="227"/>
      <c r="CC101" s="227"/>
      <c r="CD101" s="227"/>
      <c r="CE101" s="227"/>
      <c r="CF101" s="227"/>
      <c r="CG101" s="227"/>
      <c r="CH101" s="227"/>
      <c r="CI101" s="227"/>
      <c r="CJ101" s="227"/>
      <c r="CK101" s="227"/>
      <c r="CL101" s="227"/>
      <c r="CM101" s="227"/>
      <c r="CN101" s="227"/>
      <c r="CO101" s="227"/>
      <c r="CP101" s="227"/>
      <c r="CQ101" s="227"/>
      <c r="CR101" s="227"/>
      <c r="CS101" s="227"/>
      <c r="CT101" s="227"/>
      <c r="CU101" s="227"/>
      <c r="CV101" s="227"/>
      <c r="CW101" s="227"/>
      <c r="CX101" s="227"/>
      <c r="CY101" s="227"/>
      <c r="CZ101" s="227"/>
      <c r="DA101" s="227"/>
      <c r="DB101" s="227"/>
      <c r="DC101" s="227"/>
      <c r="DD101" s="227"/>
      <c r="DE101" s="227"/>
      <c r="DF101" s="227"/>
      <c r="DG101" s="227"/>
      <c r="DH101" s="227"/>
      <c r="DI101" s="227"/>
      <c r="DJ101" s="227"/>
      <c r="DK101" s="227"/>
      <c r="DL101" s="227"/>
      <c r="DM101" s="227"/>
      <c r="DN101" s="227"/>
      <c r="DO101" s="227"/>
      <c r="DP101" s="227"/>
      <c r="DQ101" s="227"/>
      <c r="DR101" s="227"/>
      <c r="DS101" s="227"/>
      <c r="DT101" s="227"/>
      <c r="DU101" s="227"/>
      <c r="DV101" s="227"/>
      <c r="DW101" s="227"/>
      <c r="DX101" s="227"/>
      <c r="DY101" s="227"/>
      <c r="DZ101" s="227"/>
      <c r="EA101" s="227"/>
      <c r="EB101" s="227"/>
      <c r="EC101" s="227"/>
      <c r="ED101" s="227"/>
      <c r="EE101" s="227"/>
      <c r="EF101" s="227"/>
      <c r="EG101" s="227"/>
      <c r="EH101" s="227"/>
      <c r="EI101" s="227"/>
      <c r="EJ101" s="227"/>
      <c r="EK101" s="227"/>
      <c r="EL101" s="227"/>
      <c r="EM101" s="227"/>
      <c r="EN101" s="227"/>
      <c r="EO101" s="227"/>
      <c r="EP101" s="227"/>
      <c r="EQ101" s="227"/>
      <c r="ER101" s="227"/>
      <c r="ES101" s="227"/>
      <c r="ET101" s="227"/>
      <c r="EU101" s="227"/>
      <c r="EV101" s="227"/>
      <c r="EW101" s="227"/>
      <c r="EX101" s="227"/>
      <c r="EY101" s="227"/>
      <c r="EZ101" s="227"/>
      <c r="FA101" s="227"/>
      <c r="FB101" s="227"/>
      <c r="FC101" s="227"/>
      <c r="FD101" s="227"/>
      <c r="FE101" s="227"/>
      <c r="FF101" s="227"/>
      <c r="FG101" s="227"/>
      <c r="FH101" s="227"/>
      <c r="FI101" s="227"/>
      <c r="FJ101" s="227"/>
      <c r="FK101" s="227"/>
      <c r="FL101" s="227"/>
      <c r="FM101" s="227"/>
      <c r="FN101" s="227"/>
      <c r="FO101" s="227"/>
      <c r="FP101" s="227"/>
      <c r="FQ101" s="227"/>
      <c r="FR101" s="227"/>
      <c r="FS101" s="227"/>
      <c r="FT101" s="227"/>
      <c r="FU101" s="227"/>
      <c r="FV101" s="227"/>
      <c r="FW101" s="227"/>
      <c r="FX101" s="227"/>
      <c r="FY101" s="227"/>
      <c r="FZ101" s="227"/>
      <c r="GA101" s="227"/>
      <c r="GB101" s="227"/>
      <c r="GC101" s="227"/>
      <c r="GD101" s="227"/>
      <c r="GE101" s="227"/>
      <c r="GF101" s="227"/>
      <c r="GG101" s="227"/>
      <c r="GH101" s="227"/>
      <c r="GI101" s="227"/>
      <c r="GJ101" s="227"/>
      <c r="GK101" s="227"/>
      <c r="GL101" s="227"/>
      <c r="GM101" s="227"/>
      <c r="GN101" s="227"/>
      <c r="GO101" s="227"/>
      <c r="GP101" s="227"/>
      <c r="GQ101" s="227"/>
      <c r="GR101" s="227"/>
      <c r="GS101" s="227"/>
      <c r="GT101" s="227"/>
      <c r="GU101" s="227"/>
      <c r="GV101" s="227"/>
      <c r="GW101" s="227"/>
      <c r="GX101" s="227"/>
      <c r="GY101" s="227"/>
      <c r="GZ101" s="227"/>
      <c r="HA101" s="227"/>
      <c r="HB101" s="227"/>
      <c r="HC101" s="227"/>
      <c r="HD101" s="227"/>
      <c r="HE101" s="227"/>
      <c r="HF101" s="227"/>
      <c r="HG101" s="227"/>
      <c r="HH101" s="227"/>
      <c r="HI101" s="227"/>
      <c r="HJ101" s="227"/>
      <c r="HK101" s="227"/>
      <c r="HL101" s="227"/>
      <c r="HM101" s="227"/>
      <c r="HN101" s="227"/>
      <c r="HO101" s="227"/>
      <c r="HP101" s="227"/>
      <c r="HQ101" s="227"/>
      <c r="HR101" s="227"/>
      <c r="HS101" s="227"/>
      <c r="HT101" s="227"/>
      <c r="HU101" s="227"/>
      <c r="HV101" s="227"/>
      <c r="HW101" s="227"/>
      <c r="HX101" s="227"/>
      <c r="HY101" s="227"/>
      <c r="HZ101" s="227"/>
      <c r="IA101" s="227"/>
      <c r="IB101" s="227"/>
      <c r="IC101" s="227"/>
      <c r="ID101" s="227"/>
      <c r="IE101" s="227"/>
      <c r="IF101" s="227"/>
      <c r="IG101" s="227"/>
      <c r="IH101" s="227"/>
      <c r="II101" s="227"/>
      <c r="IJ101" s="227"/>
      <c r="IK101" s="227"/>
      <c r="IL101" s="227"/>
      <c r="IM101" s="227"/>
      <c r="IN101" s="227"/>
      <c r="IO101" s="227"/>
      <c r="IP101" s="227"/>
      <c r="IQ101" s="227"/>
      <c r="IR101" s="227"/>
      <c r="IS101" s="227"/>
    </row>
    <row r="102" spans="1:253" s="228" customFormat="1" ht="18" customHeight="1">
      <c r="A102" s="241">
        <v>42</v>
      </c>
      <c r="B102" s="244" t="s">
        <v>214</v>
      </c>
      <c r="C102" s="90"/>
      <c r="D102" s="74">
        <v>3</v>
      </c>
      <c r="E102" s="74"/>
      <c r="F102" s="74"/>
      <c r="G102" s="88"/>
      <c r="H102" s="97">
        <v>3</v>
      </c>
      <c r="I102" s="83">
        <v>90</v>
      </c>
      <c r="J102" s="90">
        <v>30</v>
      </c>
      <c r="K102" s="74">
        <v>12</v>
      </c>
      <c r="L102" s="74">
        <v>18</v>
      </c>
      <c r="M102" s="74"/>
      <c r="N102" s="74"/>
      <c r="O102" s="88"/>
      <c r="P102" s="92">
        <v>60</v>
      </c>
      <c r="Q102" s="90"/>
      <c r="R102" s="88"/>
      <c r="S102" s="97">
        <v>2</v>
      </c>
      <c r="T102" s="83"/>
      <c r="U102" s="97"/>
      <c r="V102" s="83"/>
      <c r="W102" s="90"/>
      <c r="X102" s="14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7"/>
      <c r="BM102" s="227"/>
      <c r="BN102" s="227"/>
      <c r="BO102" s="227"/>
      <c r="BP102" s="227"/>
      <c r="BQ102" s="227"/>
      <c r="BR102" s="227"/>
      <c r="BS102" s="227"/>
      <c r="BT102" s="227"/>
      <c r="BU102" s="227"/>
      <c r="BV102" s="227"/>
      <c r="BW102" s="227"/>
      <c r="BX102" s="227"/>
      <c r="BY102" s="227"/>
      <c r="BZ102" s="227"/>
      <c r="CA102" s="227"/>
      <c r="CB102" s="227"/>
      <c r="CC102" s="227"/>
      <c r="CD102" s="227"/>
      <c r="CE102" s="227"/>
      <c r="CF102" s="227"/>
      <c r="CG102" s="227"/>
      <c r="CH102" s="227"/>
      <c r="CI102" s="227"/>
      <c r="CJ102" s="227"/>
      <c r="CK102" s="227"/>
      <c r="CL102" s="227"/>
      <c r="CM102" s="227"/>
      <c r="CN102" s="227"/>
      <c r="CO102" s="227"/>
      <c r="CP102" s="227"/>
      <c r="CQ102" s="227"/>
      <c r="CR102" s="227"/>
      <c r="CS102" s="227"/>
      <c r="CT102" s="227"/>
      <c r="CU102" s="227"/>
      <c r="CV102" s="227"/>
      <c r="CW102" s="227"/>
      <c r="CX102" s="227"/>
      <c r="CY102" s="227"/>
      <c r="CZ102" s="227"/>
      <c r="DA102" s="227"/>
      <c r="DB102" s="227"/>
      <c r="DC102" s="227"/>
      <c r="DD102" s="227"/>
      <c r="DE102" s="227"/>
      <c r="DF102" s="227"/>
      <c r="DG102" s="227"/>
      <c r="DH102" s="227"/>
      <c r="DI102" s="227"/>
      <c r="DJ102" s="227"/>
      <c r="DK102" s="227"/>
      <c r="DL102" s="227"/>
      <c r="DM102" s="227"/>
      <c r="DN102" s="227"/>
      <c r="DO102" s="227"/>
      <c r="DP102" s="227"/>
      <c r="DQ102" s="227"/>
      <c r="DR102" s="227"/>
      <c r="DS102" s="227"/>
      <c r="DT102" s="227"/>
      <c r="DU102" s="227"/>
      <c r="DV102" s="227"/>
      <c r="DW102" s="227"/>
      <c r="DX102" s="227"/>
      <c r="DY102" s="227"/>
      <c r="DZ102" s="227"/>
      <c r="EA102" s="227"/>
      <c r="EB102" s="227"/>
      <c r="EC102" s="227"/>
      <c r="ED102" s="227"/>
      <c r="EE102" s="227"/>
      <c r="EF102" s="227"/>
      <c r="EG102" s="227"/>
      <c r="EH102" s="227"/>
      <c r="EI102" s="227"/>
      <c r="EJ102" s="227"/>
      <c r="EK102" s="227"/>
      <c r="EL102" s="227"/>
      <c r="EM102" s="227"/>
      <c r="EN102" s="227"/>
      <c r="EO102" s="227"/>
      <c r="EP102" s="227"/>
      <c r="EQ102" s="227"/>
      <c r="ER102" s="227"/>
      <c r="ES102" s="227"/>
      <c r="ET102" s="227"/>
      <c r="EU102" s="227"/>
      <c r="EV102" s="227"/>
      <c r="EW102" s="227"/>
      <c r="EX102" s="227"/>
      <c r="EY102" s="227"/>
      <c r="EZ102" s="227"/>
      <c r="FA102" s="227"/>
      <c r="FB102" s="227"/>
      <c r="FC102" s="227"/>
      <c r="FD102" s="227"/>
      <c r="FE102" s="227"/>
      <c r="FF102" s="227"/>
      <c r="FG102" s="227"/>
      <c r="FH102" s="227"/>
      <c r="FI102" s="227"/>
      <c r="FJ102" s="227"/>
      <c r="FK102" s="227"/>
      <c r="FL102" s="227"/>
      <c r="FM102" s="227"/>
      <c r="FN102" s="227"/>
      <c r="FO102" s="227"/>
      <c r="FP102" s="227"/>
      <c r="FQ102" s="227"/>
      <c r="FR102" s="227"/>
      <c r="FS102" s="227"/>
      <c r="FT102" s="227"/>
      <c r="FU102" s="227"/>
      <c r="FV102" s="227"/>
      <c r="FW102" s="227"/>
      <c r="FX102" s="227"/>
      <c r="FY102" s="227"/>
      <c r="FZ102" s="227"/>
      <c r="GA102" s="227"/>
      <c r="GB102" s="227"/>
      <c r="GC102" s="227"/>
      <c r="GD102" s="227"/>
      <c r="GE102" s="227"/>
      <c r="GF102" s="227"/>
      <c r="GG102" s="227"/>
      <c r="GH102" s="227"/>
      <c r="GI102" s="227"/>
      <c r="GJ102" s="227"/>
      <c r="GK102" s="227"/>
      <c r="GL102" s="227"/>
      <c r="GM102" s="227"/>
      <c r="GN102" s="227"/>
      <c r="GO102" s="227"/>
      <c r="GP102" s="227"/>
      <c r="GQ102" s="227"/>
      <c r="GR102" s="227"/>
      <c r="GS102" s="227"/>
      <c r="GT102" s="227"/>
      <c r="GU102" s="227"/>
      <c r="GV102" s="227"/>
      <c r="GW102" s="227"/>
      <c r="GX102" s="227"/>
      <c r="GY102" s="227"/>
      <c r="GZ102" s="227"/>
      <c r="HA102" s="227"/>
      <c r="HB102" s="227"/>
      <c r="HC102" s="227"/>
      <c r="HD102" s="227"/>
      <c r="HE102" s="227"/>
      <c r="HF102" s="227"/>
      <c r="HG102" s="227"/>
      <c r="HH102" s="227"/>
      <c r="HI102" s="227"/>
      <c r="HJ102" s="227"/>
      <c r="HK102" s="227"/>
      <c r="HL102" s="227"/>
      <c r="HM102" s="227"/>
      <c r="HN102" s="227"/>
      <c r="HO102" s="227"/>
      <c r="HP102" s="227"/>
      <c r="HQ102" s="227"/>
      <c r="HR102" s="227"/>
      <c r="HS102" s="227"/>
      <c r="HT102" s="227"/>
      <c r="HU102" s="227"/>
      <c r="HV102" s="227"/>
      <c r="HW102" s="227"/>
      <c r="HX102" s="227"/>
      <c r="HY102" s="227"/>
      <c r="HZ102" s="227"/>
      <c r="IA102" s="227"/>
      <c r="IB102" s="227"/>
      <c r="IC102" s="227"/>
      <c r="ID102" s="227"/>
      <c r="IE102" s="227"/>
      <c r="IF102" s="227"/>
      <c r="IG102" s="227"/>
      <c r="IH102" s="227"/>
      <c r="II102" s="227"/>
      <c r="IJ102" s="227"/>
      <c r="IK102" s="227"/>
      <c r="IL102" s="227"/>
      <c r="IM102" s="227"/>
      <c r="IN102" s="227"/>
      <c r="IO102" s="227"/>
      <c r="IP102" s="227"/>
      <c r="IQ102" s="227"/>
      <c r="IR102" s="227"/>
      <c r="IS102" s="227"/>
    </row>
    <row r="103" spans="1:253" s="228" customFormat="1" ht="18" customHeight="1">
      <c r="A103" s="241">
        <v>43</v>
      </c>
      <c r="B103" s="244" t="s">
        <v>215</v>
      </c>
      <c r="C103" s="90"/>
      <c r="D103" s="74">
        <v>8</v>
      </c>
      <c r="E103" s="74"/>
      <c r="F103" s="74"/>
      <c r="G103" s="88"/>
      <c r="H103" s="97">
        <v>3</v>
      </c>
      <c r="I103" s="83">
        <v>90</v>
      </c>
      <c r="J103" s="90">
        <v>30</v>
      </c>
      <c r="K103" s="74">
        <v>12</v>
      </c>
      <c r="L103" s="74">
        <v>18</v>
      </c>
      <c r="M103" s="74"/>
      <c r="N103" s="74"/>
      <c r="O103" s="88"/>
      <c r="P103" s="92">
        <v>60</v>
      </c>
      <c r="Q103" s="90"/>
      <c r="R103" s="88"/>
      <c r="S103" s="97"/>
      <c r="T103" s="83"/>
      <c r="U103" s="97"/>
      <c r="V103" s="83"/>
      <c r="W103" s="90"/>
      <c r="X103" s="147">
        <v>4</v>
      </c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7"/>
      <c r="BM103" s="227"/>
      <c r="BN103" s="227"/>
      <c r="BO103" s="227"/>
      <c r="BP103" s="227"/>
      <c r="BQ103" s="227"/>
      <c r="BR103" s="227"/>
      <c r="BS103" s="227"/>
      <c r="BT103" s="227"/>
      <c r="BU103" s="227"/>
      <c r="BV103" s="227"/>
      <c r="BW103" s="227"/>
      <c r="BX103" s="227"/>
      <c r="BY103" s="227"/>
      <c r="BZ103" s="227"/>
      <c r="CA103" s="227"/>
      <c r="CB103" s="227"/>
      <c r="CC103" s="227"/>
      <c r="CD103" s="227"/>
      <c r="CE103" s="227"/>
      <c r="CF103" s="227"/>
      <c r="CG103" s="227"/>
      <c r="CH103" s="227"/>
      <c r="CI103" s="227"/>
      <c r="CJ103" s="227"/>
      <c r="CK103" s="227"/>
      <c r="CL103" s="227"/>
      <c r="CM103" s="227"/>
      <c r="CN103" s="227"/>
      <c r="CO103" s="227"/>
      <c r="CP103" s="227"/>
      <c r="CQ103" s="227"/>
      <c r="CR103" s="227"/>
      <c r="CS103" s="227"/>
      <c r="CT103" s="227"/>
      <c r="CU103" s="227"/>
      <c r="CV103" s="227"/>
      <c r="CW103" s="227"/>
      <c r="CX103" s="227"/>
      <c r="CY103" s="227"/>
      <c r="CZ103" s="227"/>
      <c r="DA103" s="227"/>
      <c r="DB103" s="227"/>
      <c r="DC103" s="227"/>
      <c r="DD103" s="227"/>
      <c r="DE103" s="227"/>
      <c r="DF103" s="227"/>
      <c r="DG103" s="227"/>
      <c r="DH103" s="227"/>
      <c r="DI103" s="227"/>
      <c r="DJ103" s="227"/>
      <c r="DK103" s="227"/>
      <c r="DL103" s="227"/>
      <c r="DM103" s="227"/>
      <c r="DN103" s="227"/>
      <c r="DO103" s="227"/>
      <c r="DP103" s="227"/>
      <c r="DQ103" s="227"/>
      <c r="DR103" s="227"/>
      <c r="DS103" s="227"/>
      <c r="DT103" s="227"/>
      <c r="DU103" s="227"/>
      <c r="DV103" s="227"/>
      <c r="DW103" s="227"/>
      <c r="DX103" s="227"/>
      <c r="DY103" s="227"/>
      <c r="DZ103" s="227"/>
      <c r="EA103" s="227"/>
      <c r="EB103" s="227"/>
      <c r="EC103" s="227"/>
      <c r="ED103" s="227"/>
      <c r="EE103" s="227"/>
      <c r="EF103" s="227"/>
      <c r="EG103" s="227"/>
      <c r="EH103" s="227"/>
      <c r="EI103" s="227"/>
      <c r="EJ103" s="227"/>
      <c r="EK103" s="227"/>
      <c r="EL103" s="227"/>
      <c r="EM103" s="227"/>
      <c r="EN103" s="227"/>
      <c r="EO103" s="227"/>
      <c r="EP103" s="227"/>
      <c r="EQ103" s="227"/>
      <c r="ER103" s="227"/>
      <c r="ES103" s="227"/>
      <c r="ET103" s="227"/>
      <c r="EU103" s="227"/>
      <c r="EV103" s="227"/>
      <c r="EW103" s="227"/>
      <c r="EX103" s="227"/>
      <c r="EY103" s="227"/>
      <c r="EZ103" s="227"/>
      <c r="FA103" s="227"/>
      <c r="FB103" s="227"/>
      <c r="FC103" s="227"/>
      <c r="FD103" s="227"/>
      <c r="FE103" s="227"/>
      <c r="FF103" s="227"/>
      <c r="FG103" s="227"/>
      <c r="FH103" s="227"/>
      <c r="FI103" s="227"/>
      <c r="FJ103" s="227"/>
      <c r="FK103" s="227"/>
      <c r="FL103" s="227"/>
      <c r="FM103" s="227"/>
      <c r="FN103" s="227"/>
      <c r="FO103" s="227"/>
      <c r="FP103" s="227"/>
      <c r="FQ103" s="227"/>
      <c r="FR103" s="227"/>
      <c r="FS103" s="227"/>
      <c r="FT103" s="227"/>
      <c r="FU103" s="227"/>
      <c r="FV103" s="227"/>
      <c r="FW103" s="227"/>
      <c r="FX103" s="227"/>
      <c r="FY103" s="227"/>
      <c r="FZ103" s="227"/>
      <c r="GA103" s="227"/>
      <c r="GB103" s="227"/>
      <c r="GC103" s="227"/>
      <c r="GD103" s="227"/>
      <c r="GE103" s="227"/>
      <c r="GF103" s="227"/>
      <c r="GG103" s="227"/>
      <c r="GH103" s="227"/>
      <c r="GI103" s="227"/>
      <c r="GJ103" s="227"/>
      <c r="GK103" s="227"/>
      <c r="GL103" s="227"/>
      <c r="GM103" s="227"/>
      <c r="GN103" s="227"/>
      <c r="GO103" s="227"/>
      <c r="GP103" s="227"/>
      <c r="GQ103" s="227"/>
      <c r="GR103" s="227"/>
      <c r="GS103" s="227"/>
      <c r="GT103" s="227"/>
      <c r="GU103" s="227"/>
      <c r="GV103" s="227"/>
      <c r="GW103" s="227"/>
      <c r="GX103" s="227"/>
      <c r="GY103" s="227"/>
      <c r="GZ103" s="227"/>
      <c r="HA103" s="227"/>
      <c r="HB103" s="227"/>
      <c r="HC103" s="227"/>
      <c r="HD103" s="227"/>
      <c r="HE103" s="227"/>
      <c r="HF103" s="227"/>
      <c r="HG103" s="227"/>
      <c r="HH103" s="227"/>
      <c r="HI103" s="227"/>
      <c r="HJ103" s="227"/>
      <c r="HK103" s="227"/>
      <c r="HL103" s="227"/>
      <c r="HM103" s="227"/>
      <c r="HN103" s="227"/>
      <c r="HO103" s="227"/>
      <c r="HP103" s="227"/>
      <c r="HQ103" s="227"/>
      <c r="HR103" s="227"/>
      <c r="HS103" s="227"/>
      <c r="HT103" s="227"/>
      <c r="HU103" s="227"/>
      <c r="HV103" s="227"/>
      <c r="HW103" s="227"/>
      <c r="HX103" s="227"/>
      <c r="HY103" s="227"/>
      <c r="HZ103" s="227"/>
      <c r="IA103" s="227"/>
      <c r="IB103" s="227"/>
      <c r="IC103" s="227"/>
      <c r="ID103" s="227"/>
      <c r="IE103" s="227"/>
      <c r="IF103" s="227"/>
      <c r="IG103" s="227"/>
      <c r="IH103" s="227"/>
      <c r="II103" s="227"/>
      <c r="IJ103" s="227"/>
      <c r="IK103" s="227"/>
      <c r="IL103" s="227"/>
      <c r="IM103" s="227"/>
      <c r="IN103" s="227"/>
      <c r="IO103" s="227"/>
      <c r="IP103" s="227"/>
      <c r="IQ103" s="227"/>
      <c r="IR103" s="227"/>
      <c r="IS103" s="227"/>
    </row>
    <row r="104" spans="1:253" s="228" customFormat="1" ht="18" customHeight="1">
      <c r="A104" s="241">
        <v>44</v>
      </c>
      <c r="B104" s="244" t="s">
        <v>216</v>
      </c>
      <c r="C104" s="90"/>
      <c r="D104" s="74">
        <v>8</v>
      </c>
      <c r="E104" s="74"/>
      <c r="F104" s="74"/>
      <c r="G104" s="88"/>
      <c r="H104" s="97">
        <v>3</v>
      </c>
      <c r="I104" s="83">
        <v>90</v>
      </c>
      <c r="J104" s="90">
        <v>30</v>
      </c>
      <c r="K104" s="74">
        <v>12</v>
      </c>
      <c r="L104" s="74">
        <v>18</v>
      </c>
      <c r="M104" s="74"/>
      <c r="N104" s="74"/>
      <c r="O104" s="88"/>
      <c r="P104" s="92">
        <v>60</v>
      </c>
      <c r="Q104" s="90"/>
      <c r="R104" s="88"/>
      <c r="S104" s="97"/>
      <c r="T104" s="83"/>
      <c r="U104" s="97"/>
      <c r="V104" s="83"/>
      <c r="W104" s="90"/>
      <c r="X104" s="147">
        <v>2</v>
      </c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7"/>
      <c r="BM104" s="227"/>
      <c r="BN104" s="227"/>
      <c r="BO104" s="227"/>
      <c r="BP104" s="227"/>
      <c r="BQ104" s="227"/>
      <c r="BR104" s="227"/>
      <c r="BS104" s="227"/>
      <c r="BT104" s="227"/>
      <c r="BU104" s="227"/>
      <c r="BV104" s="227"/>
      <c r="BW104" s="227"/>
      <c r="BX104" s="227"/>
      <c r="BY104" s="227"/>
      <c r="BZ104" s="227"/>
      <c r="CA104" s="227"/>
      <c r="CB104" s="227"/>
      <c r="CC104" s="227"/>
      <c r="CD104" s="227"/>
      <c r="CE104" s="227"/>
      <c r="CF104" s="227"/>
      <c r="CG104" s="227"/>
      <c r="CH104" s="227"/>
      <c r="CI104" s="227"/>
      <c r="CJ104" s="227"/>
      <c r="CK104" s="227"/>
      <c r="CL104" s="227"/>
      <c r="CM104" s="227"/>
      <c r="CN104" s="227"/>
      <c r="CO104" s="227"/>
      <c r="CP104" s="227"/>
      <c r="CQ104" s="227"/>
      <c r="CR104" s="227"/>
      <c r="CS104" s="227"/>
      <c r="CT104" s="227"/>
      <c r="CU104" s="227"/>
      <c r="CV104" s="227"/>
      <c r="CW104" s="227"/>
      <c r="CX104" s="227"/>
      <c r="CY104" s="227"/>
      <c r="CZ104" s="227"/>
      <c r="DA104" s="227"/>
      <c r="DB104" s="227"/>
      <c r="DC104" s="227"/>
      <c r="DD104" s="227"/>
      <c r="DE104" s="227"/>
      <c r="DF104" s="227"/>
      <c r="DG104" s="227"/>
      <c r="DH104" s="227"/>
      <c r="DI104" s="227"/>
      <c r="DJ104" s="227"/>
      <c r="DK104" s="227"/>
      <c r="DL104" s="227"/>
      <c r="DM104" s="227"/>
      <c r="DN104" s="227"/>
      <c r="DO104" s="227"/>
      <c r="DP104" s="227"/>
      <c r="DQ104" s="227"/>
      <c r="DR104" s="227"/>
      <c r="DS104" s="227"/>
      <c r="DT104" s="227"/>
      <c r="DU104" s="227"/>
      <c r="DV104" s="227"/>
      <c r="DW104" s="227"/>
      <c r="DX104" s="227"/>
      <c r="DY104" s="227"/>
      <c r="DZ104" s="227"/>
      <c r="EA104" s="227"/>
      <c r="EB104" s="227"/>
      <c r="EC104" s="227"/>
      <c r="ED104" s="227"/>
      <c r="EE104" s="227"/>
      <c r="EF104" s="227"/>
      <c r="EG104" s="227"/>
      <c r="EH104" s="227"/>
      <c r="EI104" s="227"/>
      <c r="EJ104" s="227"/>
      <c r="EK104" s="227"/>
      <c r="EL104" s="227"/>
      <c r="EM104" s="227"/>
      <c r="EN104" s="227"/>
      <c r="EO104" s="227"/>
      <c r="EP104" s="227"/>
      <c r="EQ104" s="227"/>
      <c r="ER104" s="227"/>
      <c r="ES104" s="227"/>
      <c r="ET104" s="227"/>
      <c r="EU104" s="227"/>
      <c r="EV104" s="227"/>
      <c r="EW104" s="227"/>
      <c r="EX104" s="227"/>
      <c r="EY104" s="227"/>
      <c r="EZ104" s="227"/>
      <c r="FA104" s="227"/>
      <c r="FB104" s="227"/>
      <c r="FC104" s="227"/>
      <c r="FD104" s="227"/>
      <c r="FE104" s="227"/>
      <c r="FF104" s="227"/>
      <c r="FG104" s="227"/>
      <c r="FH104" s="227"/>
      <c r="FI104" s="227"/>
      <c r="FJ104" s="227"/>
      <c r="FK104" s="227"/>
      <c r="FL104" s="227"/>
      <c r="FM104" s="227"/>
      <c r="FN104" s="227"/>
      <c r="FO104" s="227"/>
      <c r="FP104" s="227"/>
      <c r="FQ104" s="227"/>
      <c r="FR104" s="227"/>
      <c r="FS104" s="227"/>
      <c r="FT104" s="227"/>
      <c r="FU104" s="227"/>
      <c r="FV104" s="227"/>
      <c r="FW104" s="227"/>
      <c r="FX104" s="227"/>
      <c r="FY104" s="227"/>
      <c r="FZ104" s="227"/>
      <c r="GA104" s="227"/>
      <c r="GB104" s="227"/>
      <c r="GC104" s="227"/>
      <c r="GD104" s="227"/>
      <c r="GE104" s="227"/>
      <c r="GF104" s="227"/>
      <c r="GG104" s="227"/>
      <c r="GH104" s="227"/>
      <c r="GI104" s="227"/>
      <c r="GJ104" s="227"/>
      <c r="GK104" s="227"/>
      <c r="GL104" s="227"/>
      <c r="GM104" s="227"/>
      <c r="GN104" s="227"/>
      <c r="GO104" s="227"/>
      <c r="GP104" s="227"/>
      <c r="GQ104" s="227"/>
      <c r="GR104" s="227"/>
      <c r="GS104" s="227"/>
      <c r="GT104" s="227"/>
      <c r="GU104" s="227"/>
      <c r="GV104" s="227"/>
      <c r="GW104" s="227"/>
      <c r="GX104" s="227"/>
      <c r="GY104" s="227"/>
      <c r="GZ104" s="227"/>
      <c r="HA104" s="227"/>
      <c r="HB104" s="227"/>
      <c r="HC104" s="227"/>
      <c r="HD104" s="227"/>
      <c r="HE104" s="227"/>
      <c r="HF104" s="227"/>
      <c r="HG104" s="227"/>
      <c r="HH104" s="227"/>
      <c r="HI104" s="227"/>
      <c r="HJ104" s="227"/>
      <c r="HK104" s="227"/>
      <c r="HL104" s="227"/>
      <c r="HM104" s="227"/>
      <c r="HN104" s="227"/>
      <c r="HO104" s="227"/>
      <c r="HP104" s="227"/>
      <c r="HQ104" s="227"/>
      <c r="HR104" s="227"/>
      <c r="HS104" s="227"/>
      <c r="HT104" s="227"/>
      <c r="HU104" s="227"/>
      <c r="HV104" s="227"/>
      <c r="HW104" s="227"/>
      <c r="HX104" s="227"/>
      <c r="HY104" s="227"/>
      <c r="HZ104" s="227"/>
      <c r="IA104" s="227"/>
      <c r="IB104" s="227"/>
      <c r="IC104" s="227"/>
      <c r="ID104" s="227"/>
      <c r="IE104" s="227"/>
      <c r="IF104" s="227"/>
      <c r="IG104" s="227"/>
      <c r="IH104" s="227"/>
      <c r="II104" s="227"/>
      <c r="IJ104" s="227"/>
      <c r="IK104" s="227"/>
      <c r="IL104" s="227"/>
      <c r="IM104" s="227"/>
      <c r="IN104" s="227"/>
      <c r="IO104" s="227"/>
      <c r="IP104" s="227"/>
      <c r="IQ104" s="227"/>
      <c r="IR104" s="227"/>
      <c r="IS104" s="227"/>
    </row>
    <row r="105" spans="1:253" s="228" customFormat="1" ht="18" customHeight="1">
      <c r="A105" s="241">
        <v>45</v>
      </c>
      <c r="B105" s="244" t="s">
        <v>217</v>
      </c>
      <c r="C105" s="90"/>
      <c r="D105" s="74">
        <v>8</v>
      </c>
      <c r="E105" s="74"/>
      <c r="F105" s="74"/>
      <c r="G105" s="88"/>
      <c r="H105" s="97">
        <v>3</v>
      </c>
      <c r="I105" s="83">
        <v>90</v>
      </c>
      <c r="J105" s="90">
        <v>30</v>
      </c>
      <c r="K105" s="74">
        <v>12</v>
      </c>
      <c r="L105" s="74">
        <v>18</v>
      </c>
      <c r="M105" s="74"/>
      <c r="N105" s="74"/>
      <c r="O105" s="88"/>
      <c r="P105" s="92">
        <v>60</v>
      </c>
      <c r="Q105" s="90"/>
      <c r="R105" s="88"/>
      <c r="S105" s="97"/>
      <c r="T105" s="83"/>
      <c r="U105" s="97"/>
      <c r="V105" s="83"/>
      <c r="W105" s="90"/>
      <c r="X105" s="147">
        <v>2</v>
      </c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7"/>
      <c r="BM105" s="227"/>
      <c r="BN105" s="227"/>
      <c r="BO105" s="227"/>
      <c r="BP105" s="227"/>
      <c r="BQ105" s="227"/>
      <c r="BR105" s="227"/>
      <c r="BS105" s="227"/>
      <c r="BT105" s="227"/>
      <c r="BU105" s="227"/>
      <c r="BV105" s="227"/>
      <c r="BW105" s="227"/>
      <c r="BX105" s="227"/>
      <c r="BY105" s="227"/>
      <c r="BZ105" s="227"/>
      <c r="CA105" s="227"/>
      <c r="CB105" s="227"/>
      <c r="CC105" s="227"/>
      <c r="CD105" s="227"/>
      <c r="CE105" s="227"/>
      <c r="CF105" s="227"/>
      <c r="CG105" s="227"/>
      <c r="CH105" s="227"/>
      <c r="CI105" s="227"/>
      <c r="CJ105" s="227"/>
      <c r="CK105" s="227"/>
      <c r="CL105" s="227"/>
      <c r="CM105" s="227"/>
      <c r="CN105" s="227"/>
      <c r="CO105" s="227"/>
      <c r="CP105" s="227"/>
      <c r="CQ105" s="227"/>
      <c r="CR105" s="227"/>
      <c r="CS105" s="227"/>
      <c r="CT105" s="227"/>
      <c r="CU105" s="227"/>
      <c r="CV105" s="227"/>
      <c r="CW105" s="227"/>
      <c r="CX105" s="227"/>
      <c r="CY105" s="227"/>
      <c r="CZ105" s="227"/>
      <c r="DA105" s="227"/>
      <c r="DB105" s="227"/>
      <c r="DC105" s="227"/>
      <c r="DD105" s="227"/>
      <c r="DE105" s="227"/>
      <c r="DF105" s="227"/>
      <c r="DG105" s="227"/>
      <c r="DH105" s="227"/>
      <c r="DI105" s="227"/>
      <c r="DJ105" s="227"/>
      <c r="DK105" s="227"/>
      <c r="DL105" s="227"/>
      <c r="DM105" s="227"/>
      <c r="DN105" s="227"/>
      <c r="DO105" s="227"/>
      <c r="DP105" s="227"/>
      <c r="DQ105" s="227"/>
      <c r="DR105" s="227"/>
      <c r="DS105" s="227"/>
      <c r="DT105" s="227"/>
      <c r="DU105" s="227"/>
      <c r="DV105" s="227"/>
      <c r="DW105" s="227"/>
      <c r="DX105" s="227"/>
      <c r="DY105" s="227"/>
      <c r="DZ105" s="227"/>
      <c r="EA105" s="227"/>
      <c r="EB105" s="227"/>
      <c r="EC105" s="227"/>
      <c r="ED105" s="227"/>
      <c r="EE105" s="227"/>
      <c r="EF105" s="227"/>
      <c r="EG105" s="227"/>
      <c r="EH105" s="227"/>
      <c r="EI105" s="227"/>
      <c r="EJ105" s="227"/>
      <c r="EK105" s="227"/>
      <c r="EL105" s="227"/>
      <c r="EM105" s="227"/>
      <c r="EN105" s="227"/>
      <c r="EO105" s="227"/>
      <c r="EP105" s="227"/>
      <c r="EQ105" s="227"/>
      <c r="ER105" s="227"/>
      <c r="ES105" s="227"/>
      <c r="ET105" s="227"/>
      <c r="EU105" s="227"/>
      <c r="EV105" s="227"/>
      <c r="EW105" s="227"/>
      <c r="EX105" s="227"/>
      <c r="EY105" s="227"/>
      <c r="EZ105" s="227"/>
      <c r="FA105" s="227"/>
      <c r="FB105" s="227"/>
      <c r="FC105" s="227"/>
      <c r="FD105" s="227"/>
      <c r="FE105" s="227"/>
      <c r="FF105" s="227"/>
      <c r="FG105" s="227"/>
      <c r="FH105" s="227"/>
      <c r="FI105" s="227"/>
      <c r="FJ105" s="227"/>
      <c r="FK105" s="227"/>
      <c r="FL105" s="227"/>
      <c r="FM105" s="227"/>
      <c r="FN105" s="227"/>
      <c r="FO105" s="227"/>
      <c r="FP105" s="227"/>
      <c r="FQ105" s="227"/>
      <c r="FR105" s="227"/>
      <c r="FS105" s="227"/>
      <c r="FT105" s="227"/>
      <c r="FU105" s="227"/>
      <c r="FV105" s="227"/>
      <c r="FW105" s="227"/>
      <c r="FX105" s="227"/>
      <c r="FY105" s="227"/>
      <c r="FZ105" s="227"/>
      <c r="GA105" s="227"/>
      <c r="GB105" s="227"/>
      <c r="GC105" s="227"/>
      <c r="GD105" s="227"/>
      <c r="GE105" s="227"/>
      <c r="GF105" s="227"/>
      <c r="GG105" s="227"/>
      <c r="GH105" s="227"/>
      <c r="GI105" s="227"/>
      <c r="GJ105" s="227"/>
      <c r="GK105" s="227"/>
      <c r="GL105" s="227"/>
      <c r="GM105" s="227"/>
      <c r="GN105" s="227"/>
      <c r="GO105" s="227"/>
      <c r="GP105" s="227"/>
      <c r="GQ105" s="227"/>
      <c r="GR105" s="227"/>
      <c r="GS105" s="227"/>
      <c r="GT105" s="227"/>
      <c r="GU105" s="227"/>
      <c r="GV105" s="227"/>
      <c r="GW105" s="227"/>
      <c r="GX105" s="227"/>
      <c r="GY105" s="227"/>
      <c r="GZ105" s="227"/>
      <c r="HA105" s="227"/>
      <c r="HB105" s="227"/>
      <c r="HC105" s="227"/>
      <c r="HD105" s="227"/>
      <c r="HE105" s="227"/>
      <c r="HF105" s="227"/>
      <c r="HG105" s="227"/>
      <c r="HH105" s="227"/>
      <c r="HI105" s="227"/>
      <c r="HJ105" s="227"/>
      <c r="HK105" s="227"/>
      <c r="HL105" s="227"/>
      <c r="HM105" s="227"/>
      <c r="HN105" s="227"/>
      <c r="HO105" s="227"/>
      <c r="HP105" s="227"/>
      <c r="HQ105" s="227"/>
      <c r="HR105" s="227"/>
      <c r="HS105" s="227"/>
      <c r="HT105" s="227"/>
      <c r="HU105" s="227"/>
      <c r="HV105" s="227"/>
      <c r="HW105" s="227"/>
      <c r="HX105" s="227"/>
      <c r="HY105" s="227"/>
      <c r="HZ105" s="227"/>
      <c r="IA105" s="227"/>
      <c r="IB105" s="227"/>
      <c r="IC105" s="227"/>
      <c r="ID105" s="227"/>
      <c r="IE105" s="227"/>
      <c r="IF105" s="227"/>
      <c r="IG105" s="227"/>
      <c r="IH105" s="227"/>
      <c r="II105" s="227"/>
      <c r="IJ105" s="227"/>
      <c r="IK105" s="227"/>
      <c r="IL105" s="227"/>
      <c r="IM105" s="227"/>
      <c r="IN105" s="227"/>
      <c r="IO105" s="227"/>
      <c r="IP105" s="227"/>
      <c r="IQ105" s="227"/>
      <c r="IR105" s="227"/>
      <c r="IS105" s="227"/>
    </row>
    <row r="106" spans="1:253" s="228" customFormat="1" ht="18" customHeight="1">
      <c r="A106" s="241"/>
      <c r="B106" s="244" t="s">
        <v>218</v>
      </c>
      <c r="C106" s="90"/>
      <c r="D106" s="74">
        <v>4</v>
      </c>
      <c r="E106" s="74"/>
      <c r="F106" s="74"/>
      <c r="G106" s="88"/>
      <c r="H106" s="97">
        <v>3</v>
      </c>
      <c r="I106" s="83">
        <v>90</v>
      </c>
      <c r="J106" s="90">
        <v>30</v>
      </c>
      <c r="K106" s="74">
        <v>12</v>
      </c>
      <c r="L106" s="74">
        <v>18</v>
      </c>
      <c r="M106" s="74"/>
      <c r="N106" s="74"/>
      <c r="O106" s="88"/>
      <c r="P106" s="92">
        <v>60</v>
      </c>
      <c r="Q106" s="90"/>
      <c r="R106" s="88"/>
      <c r="S106" s="97"/>
      <c r="T106" s="83">
        <v>2</v>
      </c>
      <c r="U106" s="97"/>
      <c r="V106" s="83"/>
      <c r="W106" s="90"/>
      <c r="X106" s="14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7"/>
      <c r="BM106" s="227"/>
      <c r="BN106" s="227"/>
      <c r="BO106" s="227"/>
      <c r="BP106" s="227"/>
      <c r="BQ106" s="227"/>
      <c r="BR106" s="227"/>
      <c r="BS106" s="227"/>
      <c r="BT106" s="227"/>
      <c r="BU106" s="227"/>
      <c r="BV106" s="227"/>
      <c r="BW106" s="227"/>
      <c r="BX106" s="227"/>
      <c r="BY106" s="227"/>
      <c r="BZ106" s="227"/>
      <c r="CA106" s="227"/>
      <c r="CB106" s="227"/>
      <c r="CC106" s="227"/>
      <c r="CD106" s="227"/>
      <c r="CE106" s="227"/>
      <c r="CF106" s="227"/>
      <c r="CG106" s="227"/>
      <c r="CH106" s="227"/>
      <c r="CI106" s="227"/>
      <c r="CJ106" s="227"/>
      <c r="CK106" s="227"/>
      <c r="CL106" s="227"/>
      <c r="CM106" s="227"/>
      <c r="CN106" s="227"/>
      <c r="CO106" s="227"/>
      <c r="CP106" s="227"/>
      <c r="CQ106" s="227"/>
      <c r="CR106" s="227"/>
      <c r="CS106" s="227"/>
      <c r="CT106" s="227"/>
      <c r="CU106" s="227"/>
      <c r="CV106" s="227"/>
      <c r="CW106" s="227"/>
      <c r="CX106" s="227"/>
      <c r="CY106" s="227"/>
      <c r="CZ106" s="227"/>
      <c r="DA106" s="227"/>
      <c r="DB106" s="227"/>
      <c r="DC106" s="227"/>
      <c r="DD106" s="227"/>
      <c r="DE106" s="227"/>
      <c r="DF106" s="227"/>
      <c r="DG106" s="227"/>
      <c r="DH106" s="227"/>
      <c r="DI106" s="227"/>
      <c r="DJ106" s="227"/>
      <c r="DK106" s="227"/>
      <c r="DL106" s="227"/>
      <c r="DM106" s="227"/>
      <c r="DN106" s="227"/>
      <c r="DO106" s="227"/>
      <c r="DP106" s="227"/>
      <c r="DQ106" s="227"/>
      <c r="DR106" s="227"/>
      <c r="DS106" s="227"/>
      <c r="DT106" s="227"/>
      <c r="DU106" s="227"/>
      <c r="DV106" s="227"/>
      <c r="DW106" s="227"/>
      <c r="DX106" s="227"/>
      <c r="DY106" s="227"/>
      <c r="DZ106" s="227"/>
      <c r="EA106" s="227"/>
      <c r="EB106" s="227"/>
      <c r="EC106" s="227"/>
      <c r="ED106" s="227"/>
      <c r="EE106" s="227"/>
      <c r="EF106" s="227"/>
      <c r="EG106" s="227"/>
      <c r="EH106" s="227"/>
      <c r="EI106" s="227"/>
      <c r="EJ106" s="227"/>
      <c r="EK106" s="227"/>
      <c r="EL106" s="227"/>
      <c r="EM106" s="227"/>
      <c r="EN106" s="227"/>
      <c r="EO106" s="227"/>
      <c r="EP106" s="227"/>
      <c r="EQ106" s="227"/>
      <c r="ER106" s="227"/>
      <c r="ES106" s="227"/>
      <c r="ET106" s="227"/>
      <c r="EU106" s="227"/>
      <c r="EV106" s="227"/>
      <c r="EW106" s="227"/>
      <c r="EX106" s="227"/>
      <c r="EY106" s="227"/>
      <c r="EZ106" s="227"/>
      <c r="FA106" s="227"/>
      <c r="FB106" s="227"/>
      <c r="FC106" s="227"/>
      <c r="FD106" s="227"/>
      <c r="FE106" s="227"/>
      <c r="FF106" s="227"/>
      <c r="FG106" s="227"/>
      <c r="FH106" s="227"/>
      <c r="FI106" s="227"/>
      <c r="FJ106" s="227"/>
      <c r="FK106" s="227"/>
      <c r="FL106" s="227"/>
      <c r="FM106" s="227"/>
      <c r="FN106" s="227"/>
      <c r="FO106" s="227"/>
      <c r="FP106" s="227"/>
      <c r="FQ106" s="227"/>
      <c r="FR106" s="227"/>
      <c r="FS106" s="227"/>
      <c r="FT106" s="227"/>
      <c r="FU106" s="227"/>
      <c r="FV106" s="227"/>
      <c r="FW106" s="227"/>
      <c r="FX106" s="227"/>
      <c r="FY106" s="227"/>
      <c r="FZ106" s="227"/>
      <c r="GA106" s="227"/>
      <c r="GB106" s="227"/>
      <c r="GC106" s="227"/>
      <c r="GD106" s="227"/>
      <c r="GE106" s="227"/>
      <c r="GF106" s="227"/>
      <c r="GG106" s="227"/>
      <c r="GH106" s="227"/>
      <c r="GI106" s="227"/>
      <c r="GJ106" s="227"/>
      <c r="GK106" s="227"/>
      <c r="GL106" s="227"/>
      <c r="GM106" s="227"/>
      <c r="GN106" s="227"/>
      <c r="GO106" s="227"/>
      <c r="GP106" s="227"/>
      <c r="GQ106" s="227"/>
      <c r="GR106" s="227"/>
      <c r="GS106" s="227"/>
      <c r="GT106" s="227"/>
      <c r="GU106" s="227"/>
      <c r="GV106" s="227"/>
      <c r="GW106" s="227"/>
      <c r="GX106" s="227"/>
      <c r="GY106" s="227"/>
      <c r="GZ106" s="227"/>
      <c r="HA106" s="227"/>
      <c r="HB106" s="227"/>
      <c r="HC106" s="227"/>
      <c r="HD106" s="227"/>
      <c r="HE106" s="227"/>
      <c r="HF106" s="227"/>
      <c r="HG106" s="227"/>
      <c r="HH106" s="227"/>
      <c r="HI106" s="227"/>
      <c r="HJ106" s="227"/>
      <c r="HK106" s="227"/>
      <c r="HL106" s="227"/>
      <c r="HM106" s="227"/>
      <c r="HN106" s="227"/>
      <c r="HO106" s="227"/>
      <c r="HP106" s="227"/>
      <c r="HQ106" s="227"/>
      <c r="HR106" s="227"/>
      <c r="HS106" s="227"/>
      <c r="HT106" s="227"/>
      <c r="HU106" s="227"/>
      <c r="HV106" s="227"/>
      <c r="HW106" s="227"/>
      <c r="HX106" s="227"/>
      <c r="HY106" s="227"/>
      <c r="HZ106" s="227"/>
      <c r="IA106" s="227"/>
      <c r="IB106" s="227"/>
      <c r="IC106" s="227"/>
      <c r="ID106" s="227"/>
      <c r="IE106" s="227"/>
      <c r="IF106" s="227"/>
      <c r="IG106" s="227"/>
      <c r="IH106" s="227"/>
      <c r="II106" s="227"/>
      <c r="IJ106" s="227"/>
      <c r="IK106" s="227"/>
      <c r="IL106" s="227"/>
      <c r="IM106" s="227"/>
      <c r="IN106" s="227"/>
      <c r="IO106" s="227"/>
      <c r="IP106" s="227"/>
      <c r="IQ106" s="227"/>
      <c r="IR106" s="227"/>
      <c r="IS106" s="227"/>
    </row>
    <row r="107" spans="1:253" s="228" customFormat="1" ht="18" customHeight="1" thickBot="1">
      <c r="A107" s="241">
        <v>46</v>
      </c>
      <c r="B107" s="233" t="s">
        <v>231</v>
      </c>
      <c r="C107" s="90"/>
      <c r="D107" s="74">
        <v>8</v>
      </c>
      <c r="E107" s="74"/>
      <c r="F107" s="74"/>
      <c r="G107" s="88"/>
      <c r="H107" s="97">
        <v>6</v>
      </c>
      <c r="I107" s="83">
        <v>180</v>
      </c>
      <c r="J107" s="90">
        <v>60</v>
      </c>
      <c r="K107" s="74">
        <v>24</v>
      </c>
      <c r="L107" s="74">
        <v>36</v>
      </c>
      <c r="M107" s="74"/>
      <c r="N107" s="74"/>
      <c r="O107" s="88"/>
      <c r="P107" s="92">
        <v>120</v>
      </c>
      <c r="Q107" s="90"/>
      <c r="R107" s="88"/>
      <c r="S107" s="97"/>
      <c r="T107" s="83"/>
      <c r="U107" s="97"/>
      <c r="V107" s="83"/>
      <c r="W107" s="90"/>
      <c r="X107" s="147">
        <v>4</v>
      </c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7"/>
      <c r="BM107" s="227"/>
      <c r="BN107" s="227"/>
      <c r="BO107" s="227"/>
      <c r="BP107" s="227"/>
      <c r="BQ107" s="227"/>
      <c r="BR107" s="227"/>
      <c r="BS107" s="227"/>
      <c r="BT107" s="227"/>
      <c r="BU107" s="227"/>
      <c r="BV107" s="227"/>
      <c r="BW107" s="227"/>
      <c r="BX107" s="227"/>
      <c r="BY107" s="227"/>
      <c r="BZ107" s="227"/>
      <c r="CA107" s="227"/>
      <c r="CB107" s="227"/>
      <c r="CC107" s="227"/>
      <c r="CD107" s="227"/>
      <c r="CE107" s="227"/>
      <c r="CF107" s="227"/>
      <c r="CG107" s="227"/>
      <c r="CH107" s="227"/>
      <c r="CI107" s="227"/>
      <c r="CJ107" s="227"/>
      <c r="CK107" s="227"/>
      <c r="CL107" s="227"/>
      <c r="CM107" s="227"/>
      <c r="CN107" s="227"/>
      <c r="CO107" s="227"/>
      <c r="CP107" s="227"/>
      <c r="CQ107" s="227"/>
      <c r="CR107" s="227"/>
      <c r="CS107" s="227"/>
      <c r="CT107" s="227"/>
      <c r="CU107" s="227"/>
      <c r="CV107" s="227"/>
      <c r="CW107" s="227"/>
      <c r="CX107" s="227"/>
      <c r="CY107" s="227"/>
      <c r="CZ107" s="227"/>
      <c r="DA107" s="227"/>
      <c r="DB107" s="227"/>
      <c r="DC107" s="227"/>
      <c r="DD107" s="227"/>
      <c r="DE107" s="227"/>
      <c r="DF107" s="227"/>
      <c r="DG107" s="227"/>
      <c r="DH107" s="227"/>
      <c r="DI107" s="227"/>
      <c r="DJ107" s="227"/>
      <c r="DK107" s="227"/>
      <c r="DL107" s="227"/>
      <c r="DM107" s="227"/>
      <c r="DN107" s="227"/>
      <c r="DO107" s="227"/>
      <c r="DP107" s="227"/>
      <c r="DQ107" s="227"/>
      <c r="DR107" s="227"/>
      <c r="DS107" s="227"/>
      <c r="DT107" s="227"/>
      <c r="DU107" s="227"/>
      <c r="DV107" s="227"/>
      <c r="DW107" s="227"/>
      <c r="DX107" s="227"/>
      <c r="DY107" s="227"/>
      <c r="DZ107" s="227"/>
      <c r="EA107" s="227"/>
      <c r="EB107" s="227"/>
      <c r="EC107" s="227"/>
      <c r="ED107" s="227"/>
      <c r="EE107" s="227"/>
      <c r="EF107" s="227"/>
      <c r="EG107" s="227"/>
      <c r="EH107" s="227"/>
      <c r="EI107" s="227"/>
      <c r="EJ107" s="227"/>
      <c r="EK107" s="227"/>
      <c r="EL107" s="227"/>
      <c r="EM107" s="227"/>
      <c r="EN107" s="227"/>
      <c r="EO107" s="227"/>
      <c r="EP107" s="227"/>
      <c r="EQ107" s="227"/>
      <c r="ER107" s="227"/>
      <c r="ES107" s="227"/>
      <c r="ET107" s="227"/>
      <c r="EU107" s="227"/>
      <c r="EV107" s="227"/>
      <c r="EW107" s="227"/>
      <c r="EX107" s="227"/>
      <c r="EY107" s="227"/>
      <c r="EZ107" s="227"/>
      <c r="FA107" s="227"/>
      <c r="FB107" s="227"/>
      <c r="FC107" s="227"/>
      <c r="FD107" s="227"/>
      <c r="FE107" s="227"/>
      <c r="FF107" s="227"/>
      <c r="FG107" s="227"/>
      <c r="FH107" s="227"/>
      <c r="FI107" s="227"/>
      <c r="FJ107" s="227"/>
      <c r="FK107" s="227"/>
      <c r="FL107" s="227"/>
      <c r="FM107" s="227"/>
      <c r="FN107" s="227"/>
      <c r="FO107" s="227"/>
      <c r="FP107" s="227"/>
      <c r="FQ107" s="227"/>
      <c r="FR107" s="227"/>
      <c r="FS107" s="227"/>
      <c r="FT107" s="227"/>
      <c r="FU107" s="227"/>
      <c r="FV107" s="227"/>
      <c r="FW107" s="227"/>
      <c r="FX107" s="227"/>
      <c r="FY107" s="227"/>
      <c r="FZ107" s="227"/>
      <c r="GA107" s="227"/>
      <c r="GB107" s="227"/>
      <c r="GC107" s="227"/>
      <c r="GD107" s="227"/>
      <c r="GE107" s="227"/>
      <c r="GF107" s="227"/>
      <c r="GG107" s="227"/>
      <c r="GH107" s="227"/>
      <c r="GI107" s="227"/>
      <c r="GJ107" s="227"/>
      <c r="GK107" s="227"/>
      <c r="GL107" s="227"/>
      <c r="GM107" s="227"/>
      <c r="GN107" s="227"/>
      <c r="GO107" s="227"/>
      <c r="GP107" s="227"/>
      <c r="GQ107" s="227"/>
      <c r="GR107" s="227"/>
      <c r="GS107" s="227"/>
      <c r="GT107" s="227"/>
      <c r="GU107" s="227"/>
      <c r="GV107" s="227"/>
      <c r="GW107" s="227"/>
      <c r="GX107" s="227"/>
      <c r="GY107" s="227"/>
      <c r="GZ107" s="227"/>
      <c r="HA107" s="227"/>
      <c r="HB107" s="227"/>
      <c r="HC107" s="227"/>
      <c r="HD107" s="227"/>
      <c r="HE107" s="227"/>
      <c r="HF107" s="227"/>
      <c r="HG107" s="227"/>
      <c r="HH107" s="227"/>
      <c r="HI107" s="227"/>
      <c r="HJ107" s="227"/>
      <c r="HK107" s="227"/>
      <c r="HL107" s="227"/>
      <c r="HM107" s="227"/>
      <c r="HN107" s="227"/>
      <c r="HO107" s="227"/>
      <c r="HP107" s="227"/>
      <c r="HQ107" s="227"/>
      <c r="HR107" s="227"/>
      <c r="HS107" s="227"/>
      <c r="HT107" s="227"/>
      <c r="HU107" s="227"/>
      <c r="HV107" s="227"/>
      <c r="HW107" s="227"/>
      <c r="HX107" s="227"/>
      <c r="HY107" s="227"/>
      <c r="HZ107" s="227"/>
      <c r="IA107" s="227"/>
      <c r="IB107" s="227"/>
      <c r="IC107" s="227"/>
      <c r="ID107" s="227"/>
      <c r="IE107" s="227"/>
      <c r="IF107" s="227"/>
      <c r="IG107" s="227"/>
      <c r="IH107" s="227"/>
      <c r="II107" s="227"/>
      <c r="IJ107" s="227"/>
      <c r="IK107" s="227"/>
      <c r="IL107" s="227"/>
      <c r="IM107" s="227"/>
      <c r="IN107" s="227"/>
      <c r="IO107" s="227"/>
      <c r="IP107" s="227"/>
      <c r="IQ107" s="227"/>
      <c r="IR107" s="227"/>
      <c r="IS107" s="227"/>
    </row>
    <row r="108" spans="1:253" s="228" customFormat="1" ht="18" customHeight="1" thickBot="1">
      <c r="A108" s="348" t="s">
        <v>156</v>
      </c>
      <c r="B108" s="349"/>
      <c r="C108" s="94">
        <v>4</v>
      </c>
      <c r="D108" s="79">
        <v>11</v>
      </c>
      <c r="E108" s="79"/>
      <c r="F108" s="79"/>
      <c r="G108" s="93"/>
      <c r="H108" s="183">
        <f>SUM(H95:H107)</f>
        <v>51</v>
      </c>
      <c r="I108" s="184">
        <f>SUM(I95:I107)</f>
        <v>1530</v>
      </c>
      <c r="J108" s="94">
        <f>SUM(J95:J107)</f>
        <v>510</v>
      </c>
      <c r="K108" s="79">
        <f>SUM(K95:K107)</f>
        <v>204</v>
      </c>
      <c r="L108" s="79">
        <f>SUM(L95:L107)</f>
        <v>306</v>
      </c>
      <c r="M108" s="79"/>
      <c r="N108" s="79"/>
      <c r="O108" s="93"/>
      <c r="P108" s="95">
        <f>SUM(P95:P107)</f>
        <v>1020</v>
      </c>
      <c r="Q108" s="94"/>
      <c r="R108" s="93"/>
      <c r="S108" s="98">
        <f>SUM(S95:S107)</f>
        <v>4</v>
      </c>
      <c r="T108" s="80">
        <f>SUM(T95:T107)</f>
        <v>8</v>
      </c>
      <c r="U108" s="98">
        <f>SUM(U95:U107)</f>
        <v>6</v>
      </c>
      <c r="V108" s="80"/>
      <c r="W108" s="94">
        <f>SUM(W95:W107)</f>
        <v>10</v>
      </c>
      <c r="X108" s="148">
        <f>SUM(X95:X107)</f>
        <v>12</v>
      </c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7"/>
      <c r="BM108" s="227"/>
      <c r="BN108" s="227"/>
      <c r="BO108" s="227"/>
      <c r="BP108" s="227"/>
      <c r="BQ108" s="227"/>
      <c r="BR108" s="227"/>
      <c r="BS108" s="227"/>
      <c r="BT108" s="227"/>
      <c r="BU108" s="227"/>
      <c r="BV108" s="227"/>
      <c r="BW108" s="227"/>
      <c r="BX108" s="227"/>
      <c r="BY108" s="227"/>
      <c r="BZ108" s="227"/>
      <c r="CA108" s="227"/>
      <c r="CB108" s="227"/>
      <c r="CC108" s="227"/>
      <c r="CD108" s="227"/>
      <c r="CE108" s="227"/>
      <c r="CF108" s="227"/>
      <c r="CG108" s="227"/>
      <c r="CH108" s="227"/>
      <c r="CI108" s="227"/>
      <c r="CJ108" s="227"/>
      <c r="CK108" s="227"/>
      <c r="CL108" s="227"/>
      <c r="CM108" s="227"/>
      <c r="CN108" s="227"/>
      <c r="CO108" s="227"/>
      <c r="CP108" s="227"/>
      <c r="CQ108" s="227"/>
      <c r="CR108" s="227"/>
      <c r="CS108" s="227"/>
      <c r="CT108" s="227"/>
      <c r="CU108" s="227"/>
      <c r="CV108" s="227"/>
      <c r="CW108" s="227"/>
      <c r="CX108" s="227"/>
      <c r="CY108" s="227"/>
      <c r="CZ108" s="227"/>
      <c r="DA108" s="227"/>
      <c r="DB108" s="227"/>
      <c r="DC108" s="227"/>
      <c r="DD108" s="227"/>
      <c r="DE108" s="227"/>
      <c r="DF108" s="227"/>
      <c r="DG108" s="227"/>
      <c r="DH108" s="227"/>
      <c r="DI108" s="227"/>
      <c r="DJ108" s="227"/>
      <c r="DK108" s="227"/>
      <c r="DL108" s="227"/>
      <c r="DM108" s="227"/>
      <c r="DN108" s="227"/>
      <c r="DO108" s="227"/>
      <c r="DP108" s="227"/>
      <c r="DQ108" s="227"/>
      <c r="DR108" s="227"/>
      <c r="DS108" s="227"/>
      <c r="DT108" s="227"/>
      <c r="DU108" s="227"/>
      <c r="DV108" s="227"/>
      <c r="DW108" s="227"/>
      <c r="DX108" s="227"/>
      <c r="DY108" s="227"/>
      <c r="DZ108" s="227"/>
      <c r="EA108" s="227"/>
      <c r="EB108" s="227"/>
      <c r="EC108" s="227"/>
      <c r="ED108" s="227"/>
      <c r="EE108" s="227"/>
      <c r="EF108" s="227"/>
      <c r="EG108" s="227"/>
      <c r="EH108" s="227"/>
      <c r="EI108" s="227"/>
      <c r="EJ108" s="227"/>
      <c r="EK108" s="227"/>
      <c r="EL108" s="227"/>
      <c r="EM108" s="227"/>
      <c r="EN108" s="227"/>
      <c r="EO108" s="227"/>
      <c r="EP108" s="227"/>
      <c r="EQ108" s="227"/>
      <c r="ER108" s="227"/>
      <c r="ES108" s="227"/>
      <c r="ET108" s="227"/>
      <c r="EU108" s="227"/>
      <c r="EV108" s="227"/>
      <c r="EW108" s="227"/>
      <c r="EX108" s="227"/>
      <c r="EY108" s="227"/>
      <c r="EZ108" s="227"/>
      <c r="FA108" s="227"/>
      <c r="FB108" s="227"/>
      <c r="FC108" s="227"/>
      <c r="FD108" s="227"/>
      <c r="FE108" s="227"/>
      <c r="FF108" s="227"/>
      <c r="FG108" s="227"/>
      <c r="FH108" s="227"/>
      <c r="FI108" s="227"/>
      <c r="FJ108" s="227"/>
      <c r="FK108" s="227"/>
      <c r="FL108" s="227"/>
      <c r="FM108" s="227"/>
      <c r="FN108" s="227"/>
      <c r="FO108" s="227"/>
      <c r="FP108" s="227"/>
      <c r="FQ108" s="227"/>
      <c r="FR108" s="227"/>
      <c r="FS108" s="227"/>
      <c r="FT108" s="227"/>
      <c r="FU108" s="227"/>
      <c r="FV108" s="227"/>
      <c r="FW108" s="227"/>
      <c r="FX108" s="227"/>
      <c r="FY108" s="227"/>
      <c r="FZ108" s="227"/>
      <c r="GA108" s="227"/>
      <c r="GB108" s="227"/>
      <c r="GC108" s="227"/>
      <c r="GD108" s="227"/>
      <c r="GE108" s="227"/>
      <c r="GF108" s="227"/>
      <c r="GG108" s="227"/>
      <c r="GH108" s="227"/>
      <c r="GI108" s="227"/>
      <c r="GJ108" s="227"/>
      <c r="GK108" s="227"/>
      <c r="GL108" s="227"/>
      <c r="GM108" s="227"/>
      <c r="GN108" s="227"/>
      <c r="GO108" s="227"/>
      <c r="GP108" s="227"/>
      <c r="GQ108" s="227"/>
      <c r="GR108" s="227"/>
      <c r="GS108" s="227"/>
      <c r="GT108" s="227"/>
      <c r="GU108" s="227"/>
      <c r="GV108" s="227"/>
      <c r="GW108" s="227"/>
      <c r="GX108" s="227"/>
      <c r="GY108" s="227"/>
      <c r="GZ108" s="227"/>
      <c r="HA108" s="227"/>
      <c r="HB108" s="227"/>
      <c r="HC108" s="227"/>
      <c r="HD108" s="227"/>
      <c r="HE108" s="227"/>
      <c r="HF108" s="227"/>
      <c r="HG108" s="227"/>
      <c r="HH108" s="227"/>
      <c r="HI108" s="227"/>
      <c r="HJ108" s="227"/>
      <c r="HK108" s="227"/>
      <c r="HL108" s="227"/>
      <c r="HM108" s="227"/>
      <c r="HN108" s="227"/>
      <c r="HO108" s="227"/>
      <c r="HP108" s="227"/>
      <c r="HQ108" s="227"/>
      <c r="HR108" s="227"/>
      <c r="HS108" s="227"/>
      <c r="HT108" s="227"/>
      <c r="HU108" s="227"/>
      <c r="HV108" s="227"/>
      <c r="HW108" s="227"/>
      <c r="HX108" s="227"/>
      <c r="HY108" s="227"/>
      <c r="HZ108" s="227"/>
      <c r="IA108" s="227"/>
      <c r="IB108" s="227"/>
      <c r="IC108" s="227"/>
      <c r="ID108" s="227"/>
      <c r="IE108" s="227"/>
      <c r="IF108" s="227"/>
      <c r="IG108" s="227"/>
      <c r="IH108" s="227"/>
      <c r="II108" s="227"/>
      <c r="IJ108" s="227"/>
      <c r="IK108" s="227"/>
      <c r="IL108" s="227"/>
      <c r="IM108" s="227"/>
      <c r="IN108" s="227"/>
      <c r="IO108" s="227"/>
      <c r="IP108" s="227"/>
      <c r="IQ108" s="227"/>
      <c r="IR108" s="227"/>
      <c r="IS108" s="227"/>
    </row>
    <row r="109" spans="1:253" s="229" customFormat="1" ht="18" customHeight="1" thickBot="1">
      <c r="A109" s="343" t="s">
        <v>229</v>
      </c>
      <c r="B109" s="344"/>
      <c r="C109" s="344"/>
      <c r="D109" s="344"/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5"/>
      <c r="Z109" s="227"/>
    </row>
    <row r="110" spans="1:253" s="5" customFormat="1" ht="36.5" customHeight="1" thickBot="1">
      <c r="A110" s="142">
        <v>47</v>
      </c>
      <c r="B110" s="136" t="s">
        <v>195</v>
      </c>
      <c r="C110" s="137">
        <v>8</v>
      </c>
      <c r="D110" s="137"/>
      <c r="E110" s="137"/>
      <c r="F110" s="137"/>
      <c r="G110" s="199"/>
      <c r="H110" s="201">
        <v>1.5</v>
      </c>
      <c r="I110" s="201">
        <v>45</v>
      </c>
      <c r="J110" s="192"/>
      <c r="K110" s="138"/>
      <c r="L110" s="138"/>
      <c r="M110" s="138"/>
      <c r="N110" s="138"/>
      <c r="O110" s="189"/>
      <c r="P110" s="95">
        <v>45</v>
      </c>
      <c r="Q110" s="192"/>
      <c r="R110" s="138"/>
      <c r="S110" s="138"/>
      <c r="T110" s="138"/>
      <c r="U110" s="138"/>
      <c r="V110" s="138"/>
      <c r="W110" s="138"/>
      <c r="X110" s="139"/>
    </row>
    <row r="111" spans="1:253" s="5" customFormat="1" ht="49.5" customHeight="1" thickBot="1">
      <c r="A111" s="187">
        <v>48</v>
      </c>
      <c r="B111" s="188" t="s">
        <v>196</v>
      </c>
      <c r="C111" s="140">
        <v>8</v>
      </c>
      <c r="D111" s="140"/>
      <c r="E111" s="140"/>
      <c r="F111" s="140"/>
      <c r="G111" s="190"/>
      <c r="H111" s="202">
        <v>1.5</v>
      </c>
      <c r="I111" s="202">
        <v>45</v>
      </c>
      <c r="J111" s="193"/>
      <c r="K111" s="140"/>
      <c r="L111" s="140"/>
      <c r="M111" s="140"/>
      <c r="N111" s="140"/>
      <c r="O111" s="190"/>
      <c r="P111" s="195">
        <v>45</v>
      </c>
      <c r="Q111" s="193"/>
      <c r="R111" s="140"/>
      <c r="S111" s="140"/>
      <c r="T111" s="140"/>
      <c r="U111" s="140"/>
      <c r="V111" s="140"/>
      <c r="W111" s="140"/>
      <c r="X111" s="141"/>
    </row>
    <row r="112" spans="1:253" ht="27.75" customHeight="1" thickBot="1">
      <c r="A112" s="346" t="s">
        <v>156</v>
      </c>
      <c r="B112" s="347"/>
      <c r="C112" s="182">
        <v>2</v>
      </c>
      <c r="D112" s="182"/>
      <c r="E112" s="182"/>
      <c r="F112" s="182"/>
      <c r="G112" s="191"/>
      <c r="H112" s="203">
        <v>3</v>
      </c>
      <c r="I112" s="203">
        <f>SUM(I110:I111)</f>
        <v>90</v>
      </c>
      <c r="J112" s="200"/>
      <c r="K112" s="182"/>
      <c r="L112" s="182"/>
      <c r="M112" s="182"/>
      <c r="N112" s="182"/>
      <c r="O112" s="191"/>
      <c r="P112" s="203">
        <f>SUM(P110:P111)</f>
        <v>90</v>
      </c>
      <c r="Q112" s="200"/>
      <c r="R112" s="182"/>
      <c r="S112" s="182"/>
      <c r="T112" s="182"/>
      <c r="U112" s="182"/>
      <c r="V112" s="182"/>
      <c r="W112" s="182"/>
      <c r="X112" s="204"/>
      <c r="Z112" s="5"/>
    </row>
    <row r="113" spans="1:24" ht="27.75" customHeight="1" thickBot="1">
      <c r="A113" s="319" t="s">
        <v>136</v>
      </c>
      <c r="B113" s="320"/>
      <c r="C113" s="320"/>
      <c r="D113" s="320"/>
      <c r="E113" s="320"/>
      <c r="F113" s="320"/>
      <c r="G113" s="93"/>
      <c r="H113" s="95">
        <v>240</v>
      </c>
      <c r="I113" s="95">
        <f>SUM(I112,I108,I93,I88,I56)</f>
        <v>7200</v>
      </c>
      <c r="J113" s="95">
        <f>SUM(J112,J108,J93,J88,J56)</f>
        <v>2414</v>
      </c>
      <c r="K113" s="95">
        <f t="shared" ref="K113:P113" si="4">SUM(K112,K108,K93,K88,K56)</f>
        <v>818</v>
      </c>
      <c r="L113" s="95">
        <f t="shared" si="4"/>
        <v>1596</v>
      </c>
      <c r="M113" s="95">
        <f t="shared" si="4"/>
        <v>0</v>
      </c>
      <c r="N113" s="95">
        <f t="shared" si="4"/>
        <v>0</v>
      </c>
      <c r="O113" s="95">
        <f t="shared" si="4"/>
        <v>0</v>
      </c>
      <c r="P113" s="95">
        <f t="shared" si="4"/>
        <v>4786</v>
      </c>
      <c r="Q113" s="194"/>
      <c r="R113" s="185"/>
      <c r="S113" s="185"/>
      <c r="T113" s="185"/>
      <c r="U113" s="185"/>
      <c r="V113" s="185"/>
      <c r="W113" s="185"/>
      <c r="X113" s="186"/>
    </row>
    <row r="114" spans="1:24" ht="15" customHeight="1" thickBot="1">
      <c r="A114" s="321" t="s">
        <v>137</v>
      </c>
      <c r="B114" s="321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2"/>
      <c r="P114" s="205"/>
      <c r="Q114" s="206">
        <f>SUM(Q108,Q93,Q81,Q56)</f>
        <v>22</v>
      </c>
      <c r="R114" s="206">
        <f t="shared" ref="R114:X114" si="5">SUM(R108,R93,R81,R56)</f>
        <v>22</v>
      </c>
      <c r="S114" s="206">
        <f t="shared" si="5"/>
        <v>21</v>
      </c>
      <c r="T114" s="206">
        <f t="shared" si="5"/>
        <v>22</v>
      </c>
      <c r="U114" s="206">
        <f t="shared" si="5"/>
        <v>22</v>
      </c>
      <c r="V114" s="206">
        <f t="shared" si="5"/>
        <v>22</v>
      </c>
      <c r="W114" s="206">
        <f t="shared" si="5"/>
        <v>22</v>
      </c>
      <c r="X114" s="206">
        <f t="shared" si="5"/>
        <v>22</v>
      </c>
    </row>
    <row r="115" spans="1:24" ht="15" customHeight="1">
      <c r="A115" s="317" t="s">
        <v>138</v>
      </c>
      <c r="B115" s="318"/>
      <c r="C115" s="318"/>
      <c r="D115" s="318"/>
      <c r="E115" s="318"/>
      <c r="F115" s="318"/>
      <c r="G115" s="318"/>
      <c r="H115" s="318"/>
      <c r="I115" s="318"/>
      <c r="J115" s="318"/>
      <c r="K115" s="318"/>
      <c r="L115" s="318"/>
      <c r="M115" s="318"/>
      <c r="N115" s="318"/>
      <c r="O115" s="318"/>
      <c r="P115" s="196"/>
      <c r="Q115" s="152">
        <v>4</v>
      </c>
      <c r="R115" s="151">
        <v>4</v>
      </c>
      <c r="S115" s="152">
        <v>4</v>
      </c>
      <c r="T115" s="153">
        <v>4</v>
      </c>
      <c r="U115" s="150">
        <v>4</v>
      </c>
      <c r="V115" s="151">
        <v>4</v>
      </c>
      <c r="W115" s="152">
        <v>4</v>
      </c>
      <c r="X115" s="151">
        <v>3</v>
      </c>
    </row>
    <row r="116" spans="1:24" ht="15" customHeight="1">
      <c r="A116" s="315" t="s">
        <v>139</v>
      </c>
      <c r="B116" s="316"/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197"/>
      <c r="Q116" s="156">
        <v>4</v>
      </c>
      <c r="R116" s="155">
        <v>4</v>
      </c>
      <c r="S116" s="156">
        <v>4</v>
      </c>
      <c r="T116" s="157">
        <v>3</v>
      </c>
      <c r="U116" s="154">
        <v>4</v>
      </c>
      <c r="V116" s="155">
        <v>4</v>
      </c>
      <c r="W116" s="156">
        <v>4</v>
      </c>
      <c r="X116" s="155">
        <v>5</v>
      </c>
    </row>
    <row r="117" spans="1:24" ht="15" customHeight="1">
      <c r="A117" s="315" t="s">
        <v>162</v>
      </c>
      <c r="B117" s="316"/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197"/>
      <c r="Q117" s="160"/>
      <c r="R117" s="159">
        <v>1</v>
      </c>
      <c r="S117" s="160"/>
      <c r="T117" s="161">
        <v>1</v>
      </c>
      <c r="U117" s="158"/>
      <c r="V117" s="159">
        <v>1</v>
      </c>
      <c r="W117" s="160">
        <v>1</v>
      </c>
      <c r="X117" s="159"/>
    </row>
    <row r="118" spans="1:24" ht="15" customHeight="1" thickBot="1">
      <c r="A118" s="313" t="s">
        <v>140</v>
      </c>
      <c r="B118" s="314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14"/>
      <c r="N118" s="314"/>
      <c r="O118" s="314"/>
      <c r="P118" s="198"/>
      <c r="Q118" s="164"/>
      <c r="R118" s="163"/>
      <c r="S118" s="164"/>
      <c r="T118" s="165"/>
      <c r="U118" s="162"/>
      <c r="V118" s="163">
        <v>1</v>
      </c>
      <c r="W118" s="164">
        <v>1</v>
      </c>
      <c r="X118" s="163"/>
    </row>
    <row r="119" spans="1:24">
      <c r="A119" s="335"/>
      <c r="B119" s="335"/>
      <c r="C119" s="335"/>
      <c r="D119" s="335"/>
      <c r="E119" s="335"/>
      <c r="F119" s="33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4">
      <c r="A120" s="336" t="s">
        <v>163</v>
      </c>
      <c r="B120" s="336"/>
      <c r="C120" s="336"/>
      <c r="D120" s="336"/>
      <c r="E120" s="336"/>
      <c r="F120" s="336"/>
      <c r="G120" s="336"/>
      <c r="H120" s="336"/>
      <c r="I120" s="336"/>
      <c r="J120" s="336"/>
      <c r="K120" s="336"/>
      <c r="L120" s="336"/>
      <c r="M120" s="336"/>
      <c r="N120" s="336"/>
      <c r="O120" s="336"/>
      <c r="P120" s="336"/>
      <c r="Q120" s="336"/>
      <c r="R120" s="336"/>
      <c r="S120" s="336"/>
      <c r="T120" s="336"/>
      <c r="U120" s="336"/>
      <c r="V120" s="336"/>
      <c r="W120" s="336"/>
      <c r="X120" s="336"/>
    </row>
    <row r="122" spans="1:24" ht="12.75" customHeight="1">
      <c r="A122" s="334" t="s">
        <v>225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</row>
    <row r="123" spans="1:24">
      <c r="A123" s="12"/>
      <c r="B123" s="13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4">
      <c r="A124" s="15" t="s">
        <v>141</v>
      </c>
      <c r="B124" s="15"/>
      <c r="C124" s="66" t="s">
        <v>142</v>
      </c>
      <c r="D124" s="62"/>
      <c r="E124" s="62"/>
      <c r="F124" s="62"/>
      <c r="G124" s="62"/>
      <c r="H124" s="64"/>
      <c r="I124" s="64"/>
      <c r="J124" s="333" t="s">
        <v>164</v>
      </c>
      <c r="K124" s="333"/>
      <c r="L124" s="333"/>
      <c r="M124" s="333"/>
      <c r="N124" s="66" t="s">
        <v>154</v>
      </c>
      <c r="O124" s="62"/>
      <c r="P124" s="62"/>
      <c r="Q124" s="62"/>
      <c r="S124" s="339" t="s">
        <v>197</v>
      </c>
      <c r="T124" s="339"/>
      <c r="U124" s="339"/>
      <c r="V124" s="339"/>
      <c r="W124" s="339"/>
      <c r="X124" s="339"/>
    </row>
    <row r="125" spans="1:24">
      <c r="A125" s="338" t="s">
        <v>150</v>
      </c>
      <c r="B125" s="338"/>
      <c r="C125" s="16"/>
      <c r="D125" s="16"/>
      <c r="E125" s="16"/>
      <c r="F125" s="16"/>
      <c r="G125" s="16"/>
      <c r="J125" s="67" t="s">
        <v>143</v>
      </c>
      <c r="K125" s="68"/>
      <c r="L125" s="68"/>
      <c r="M125" s="68"/>
      <c r="N125" s="16"/>
      <c r="O125" s="16"/>
      <c r="P125" s="16"/>
      <c r="Q125" s="16"/>
      <c r="R125" s="16"/>
      <c r="S125" s="337" t="s">
        <v>143</v>
      </c>
      <c r="T125" s="337"/>
      <c r="U125" s="337"/>
      <c r="V125" s="337"/>
      <c r="W125" s="337"/>
      <c r="X125" s="337"/>
    </row>
    <row r="126" spans="1:24">
      <c r="A126" s="17"/>
      <c r="B126" s="65"/>
      <c r="C126" s="16"/>
      <c r="D126" s="14"/>
      <c r="E126" s="14"/>
      <c r="F126" s="14"/>
      <c r="G126" s="14"/>
      <c r="H126" s="16"/>
      <c r="I126" s="16"/>
      <c r="J126" s="16"/>
      <c r="K126" s="16"/>
      <c r="L126" s="16"/>
      <c r="M126" s="63"/>
      <c r="N126" s="63"/>
      <c r="O126" s="63"/>
      <c r="P126" s="63"/>
      <c r="Q126" s="63"/>
      <c r="R126" s="63"/>
      <c r="S126" s="14"/>
      <c r="T126" s="14"/>
    </row>
    <row r="127" spans="1:24">
      <c r="J127" s="333" t="s">
        <v>165</v>
      </c>
      <c r="K127" s="333"/>
      <c r="L127" s="333"/>
      <c r="M127" s="333"/>
    </row>
    <row r="128" spans="1:24">
      <c r="J128" s="67" t="s">
        <v>143</v>
      </c>
      <c r="K128" s="68"/>
      <c r="L128" s="68"/>
      <c r="M128" s="68"/>
    </row>
  </sheetData>
  <sheetProtection selectLockedCells="1" selectUnlockedCells="1"/>
  <mergeCells count="57">
    <mergeCell ref="A89:X89"/>
    <mergeCell ref="A93:B93"/>
    <mergeCell ref="A109:X109"/>
    <mergeCell ref="A112:B112"/>
    <mergeCell ref="A108:B108"/>
    <mergeCell ref="A90:X90"/>
    <mergeCell ref="A94:X94"/>
    <mergeCell ref="J127:M127"/>
    <mergeCell ref="A122:X122"/>
    <mergeCell ref="A119:F119"/>
    <mergeCell ref="A120:X120"/>
    <mergeCell ref="S125:X125"/>
    <mergeCell ref="A125:B125"/>
    <mergeCell ref="J124:M124"/>
    <mergeCell ref="S124:X124"/>
    <mergeCell ref="D43:D48"/>
    <mergeCell ref="P43:P48"/>
    <mergeCell ref="L46:L48"/>
    <mergeCell ref="B42:B48"/>
    <mergeCell ref="A118:O118"/>
    <mergeCell ref="A117:O117"/>
    <mergeCell ref="A115:O115"/>
    <mergeCell ref="A113:F113"/>
    <mergeCell ref="A114:O114"/>
    <mergeCell ref="A116:O116"/>
    <mergeCell ref="A57:X57"/>
    <mergeCell ref="A81:B81"/>
    <mergeCell ref="A88:B88"/>
    <mergeCell ref="A58:X58"/>
    <mergeCell ref="A82:X82"/>
    <mergeCell ref="A87:B87"/>
    <mergeCell ref="J43:O43"/>
    <mergeCell ref="E43:F43"/>
    <mergeCell ref="Q47:X47"/>
    <mergeCell ref="N46:N48"/>
    <mergeCell ref="S43:T43"/>
    <mergeCell ref="K44:O45"/>
    <mergeCell ref="Q44:X45"/>
    <mergeCell ref="F44:F48"/>
    <mergeCell ref="U43:V43"/>
    <mergeCell ref="M46:M48"/>
    <mergeCell ref="A56:B56"/>
    <mergeCell ref="A42:A48"/>
    <mergeCell ref="C42:F42"/>
    <mergeCell ref="H42:H48"/>
    <mergeCell ref="A49:X49"/>
    <mergeCell ref="W43:X43"/>
    <mergeCell ref="K46:K48"/>
    <mergeCell ref="C43:C48"/>
    <mergeCell ref="I42:P42"/>
    <mergeCell ref="J44:J48"/>
    <mergeCell ref="Q42:X42"/>
    <mergeCell ref="E44:E48"/>
    <mergeCell ref="O46:O48"/>
    <mergeCell ref="Q43:R43"/>
    <mergeCell ref="A50:X50"/>
    <mergeCell ref="I43:I48"/>
  </mergeCells>
  <phoneticPr fontId="31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41" firstPageNumber="0" fitToHeight="2" orientation="landscape" r:id="rId1"/>
  <headerFooter alignWithMargins="0"/>
  <ignoredErrors>
    <ignoredError sqref="I56 L56 Q56:T56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Microsoft Office User</cp:lastModifiedBy>
  <cp:lastPrinted>2021-03-24T10:53:17Z</cp:lastPrinted>
  <dcterms:created xsi:type="dcterms:W3CDTF">2017-01-23T20:11:18Z</dcterms:created>
  <dcterms:modified xsi:type="dcterms:W3CDTF">2022-08-31T10:19:22Z</dcterms:modified>
</cp:coreProperties>
</file>