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035" windowHeight="7170"/>
  </bookViews>
  <sheets>
    <sheet name="ЕФ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M59" i="1"/>
  <c r="L59"/>
  <c r="J59"/>
  <c r="H59"/>
  <c r="I59"/>
  <c r="B69"/>
  <c r="E66"/>
  <c r="E63"/>
  <c r="K59"/>
</calcChain>
</file>

<file path=xl/sharedStrings.xml><?xml version="1.0" encoding="utf-8"?>
<sst xmlns="http://schemas.openxmlformats.org/spreadsheetml/2006/main" count="255" uniqueCount="204">
  <si>
    <t>№</t>
  </si>
  <si>
    <t>Прізвище, ім’я, по батькові</t>
  </si>
  <si>
    <t>Реєстраційний номер облікової картки платника податків або серія та номер паспорта (для осіб, які мають відмітку у паспорті про право здійснювати платежі за його серією та номером)</t>
  </si>
  <si>
    <t>Паспортні дані або дані свідоцтва про народження</t>
  </si>
  <si>
    <t>Зареєстроване місце проживання</t>
  </si>
  <si>
    <t>Рейтин-говий бал</t>
  </si>
  <si>
    <t>Статус гірського (позна-чити символом*)</t>
  </si>
  <si>
    <t>Відмінник зі всіма відмінни-ми оцінками: заліки та іспити (позначити символом **)</t>
  </si>
  <si>
    <t>Розмір стипендії</t>
  </si>
  <si>
    <t>Додат-кова стипен-дія 
(статус гірського)</t>
  </si>
  <si>
    <t>Фактич-на к-сть держав-них місць</t>
  </si>
  <si>
    <t>К-сть стипен-діатів</t>
  </si>
  <si>
    <t>серія, номер</t>
  </si>
  <si>
    <t>ким видано</t>
  </si>
  <si>
    <t>ОР бакалавр</t>
  </si>
  <si>
    <t>ОР магістр</t>
  </si>
  <si>
    <t>Всього</t>
  </si>
  <si>
    <t>Відповідальна особа</t>
  </si>
  <si>
    <t>Спеціальність 081 Право</t>
  </si>
  <si>
    <t>Турків Ірина Романівна</t>
  </si>
  <si>
    <t>№000073690</t>
  </si>
  <si>
    <t>Орган, що видав: 2618</t>
  </si>
  <si>
    <t>м.Калуш,Івано-Франківська обл.Україна</t>
  </si>
  <si>
    <t>Медвідь Володимир Ярославович</t>
  </si>
  <si>
    <t>№000124844</t>
  </si>
  <si>
    <t>Орган, що видав:2610</t>
  </si>
  <si>
    <t>м.Івано-Франківськ вул. Сорохтея16А/44</t>
  </si>
  <si>
    <t>Костан Юліана Ярославівна</t>
  </si>
  <si>
    <t>№000098166</t>
  </si>
  <si>
    <t>Орган, що видав: 2610</t>
  </si>
  <si>
    <t>м.Івано-Франківськ вул. Чорновола134Б/44</t>
  </si>
  <si>
    <t>Глеб Юлія-Віра Василівна</t>
  </si>
  <si>
    <t>№000291780</t>
  </si>
  <si>
    <t>Орган, що видав:2626</t>
  </si>
  <si>
    <t>Івано-Франківська обл. Тименецький р-н с. Підпечари вул.Шевченка , 40</t>
  </si>
  <si>
    <t>Оробець ІгорВасильович</t>
  </si>
  <si>
    <t>№000178606</t>
  </si>
  <si>
    <t>Орган, що видав:4638</t>
  </si>
  <si>
    <t>Львівська обл. М.Стрий</t>
  </si>
  <si>
    <t>Шемет Леся Богданівна</t>
  </si>
  <si>
    <t>№000204536</t>
  </si>
  <si>
    <t>Орган, що видав: 2122</t>
  </si>
  <si>
    <t>смт. Тересва, Тячівський р-н,Закарпатська обл.</t>
  </si>
  <si>
    <t>Данильченко Ірина Миколаївна</t>
  </si>
  <si>
    <t>№000000453</t>
  </si>
  <si>
    <t xml:space="preserve">Орган, що видав: 4623 </t>
  </si>
  <si>
    <t>м.Львів Україна</t>
  </si>
  <si>
    <t>Рішко Тетяна Володимирівна</t>
  </si>
  <si>
    <t>СЕ 764968</t>
  </si>
  <si>
    <t>Рожнятівським РС УДМС в Івано-Франківській обл.</t>
  </si>
  <si>
    <t>Івано-Франківська обл. Рожнятівський р-н с. Спас</t>
  </si>
  <si>
    <t>Попроцька Інна Володимирівна</t>
  </si>
  <si>
    <t>93.83</t>
  </si>
  <si>
    <t>92.75</t>
  </si>
  <si>
    <t>91.5</t>
  </si>
  <si>
    <t>90.17</t>
  </si>
  <si>
    <t>89.75</t>
  </si>
  <si>
    <t>86.33</t>
  </si>
  <si>
    <t>Курс 2</t>
  </si>
  <si>
    <t>Голоднюк Софія Мирославівна</t>
  </si>
  <si>
    <t xml:space="preserve">CE 743199   </t>
  </si>
  <si>
    <t>Івано-Франківським МВ УДМС в Івано-Франківській обл.</t>
  </si>
  <si>
    <t>76014 ІВАНО-ФРАНКІВСЬКА ОБЛАСТЬ, ІВАНО-ФРАНКІВСЬК Джохара Дудаєва 30-б  40</t>
  </si>
  <si>
    <t>Струтинська Лілія Василівна</t>
  </si>
  <si>
    <t>СЕ 714263</t>
  </si>
  <si>
    <t>Богородчанським РС УДМС в Івано-Франківській обл.</t>
  </si>
  <si>
    <t>Івано-Франківська обл. Богородчанський р-н с. Манява вул Сиглов,86</t>
  </si>
  <si>
    <t>Блажкевич Діана Романівна</t>
  </si>
  <si>
    <t xml:space="preserve">KЛ 067190   </t>
  </si>
  <si>
    <t>Дрогобицьким МВ ГУДМС у Львівській обл.</t>
  </si>
  <si>
    <t xml:space="preserve">82151 ЛЬВІВСЬКА ОБЛАСТЬ, ДРОГОБИЦЬКИЙ РАЙОН, РИХТИЦЬКА, РИХТИЧІ Молодіжна 26  </t>
  </si>
  <si>
    <t>Слободян Марія Ярославівна</t>
  </si>
  <si>
    <t xml:space="preserve">CE 715591   </t>
  </si>
  <si>
    <t xml:space="preserve">76493 ІВАНО-ФРАНКІВСЬКА ОБЛАСТЬ, ІВАНО-ФРАНКІВСЬК, КРИХОВЕЦЬКА, КРИХІВЦІ Сковороди 11  </t>
  </si>
  <si>
    <t>Соломка Тарас Васильович</t>
  </si>
  <si>
    <t xml:space="preserve">CE 692310   </t>
  </si>
  <si>
    <t>76011 ІВАНО-ФРАНКІВСЬКА ОБЛАСТЬ, ІВАНО-ФРАНКІВСЬК Технічна 4  1</t>
  </si>
  <si>
    <t>Писарчук Олексій Петрович</t>
  </si>
  <si>
    <t xml:space="preserve">CE 742697   </t>
  </si>
  <si>
    <t xml:space="preserve">77722 ІВАНО-ФРАНКІВСЬКА ОБЛАСТЬ, БОГОРОДЧАНСЬКИЙ РАЙОН, РОСІЛЬНЯНСЬКА, РОСІЛЬНА Шевченка 116 а  </t>
  </si>
  <si>
    <t>96.18</t>
  </si>
  <si>
    <t>95.18</t>
  </si>
  <si>
    <t>94.62</t>
  </si>
  <si>
    <t>93.31</t>
  </si>
  <si>
    <t>93.11</t>
  </si>
  <si>
    <t>92.89</t>
  </si>
  <si>
    <t>Курс 3</t>
  </si>
  <si>
    <t xml:space="preserve">Бабак Віталій Михайлович </t>
  </si>
  <si>
    <t xml:space="preserve">CE 695613   </t>
  </si>
  <si>
    <t>Тисменецьким РС УДМС в Івано-Франківській обл.</t>
  </si>
  <si>
    <t>76008 ІВАНО-ФРАНКІВСЬКА ОБЛАСТЬ, ІВАНО-ФРАНКІВСЬК Целевича 10  18</t>
  </si>
  <si>
    <t>95.49</t>
  </si>
  <si>
    <t xml:space="preserve">Максимів Любомир Михайлович </t>
  </si>
  <si>
    <t xml:space="preserve">CE 685736   </t>
  </si>
  <si>
    <t xml:space="preserve">77624 ІВАНО-ФРАНКІВСЬКА ОБЛАСТЬ, РОЖНЯТІВСЬКИЙ РАЙОН, СПАСЬКА, СПАС Січових Стрільців 14  </t>
  </si>
  <si>
    <t>94.64</t>
  </si>
  <si>
    <t xml:space="preserve">Сидоряк Василь Вікторович </t>
  </si>
  <si>
    <t xml:space="preserve">KC 997320   </t>
  </si>
  <si>
    <t xml:space="preserve">82184    ЛЬВІВСЬКА ОБЛАСТЬ, ДРОГОБИЦЬКИЙ РАЙОН, ПОПЕЛІВСЬКА, ПОПЕЛІ Франка 26  </t>
  </si>
  <si>
    <t>91.96</t>
  </si>
  <si>
    <t>Михаць Олег Володимирович</t>
  </si>
  <si>
    <t xml:space="preserve">CE 616741   </t>
  </si>
  <si>
    <t>Калуським РВ УДМС в Івано-Франківській обл.</t>
  </si>
  <si>
    <t xml:space="preserve">76018    ІВАНО-ФРАНКІВСЬКА ОБЛАСТЬ, КАЛУШ Винниченка 3/25  </t>
  </si>
  <si>
    <t>91.02</t>
  </si>
  <si>
    <t xml:space="preserve">Юрик Оксана Михайлівна </t>
  </si>
  <si>
    <t>ВР 568185</t>
  </si>
  <si>
    <t>Міжгірським РСР УДМС України в Закарпатській обл.</t>
  </si>
  <si>
    <t>м.Івано-Франківськ вул. Сухомлинського, 2/509Б</t>
  </si>
  <si>
    <t>Пецюх Ірина Андріївна</t>
  </si>
  <si>
    <t>85.27</t>
  </si>
  <si>
    <t>85.42</t>
  </si>
  <si>
    <t>Курс 4</t>
  </si>
  <si>
    <t>Кисилиця Наталія Дмитрівна</t>
  </si>
  <si>
    <t>СЕ 615783</t>
  </si>
  <si>
    <t>Івано-Франківським МВ УМВС в Івано-Франківській обл.</t>
  </si>
  <si>
    <t>вано-ранківська обл.с. рихівці, вул.Гамалії 15/6</t>
  </si>
  <si>
    <t>Бойчук Ірина Богданівна</t>
  </si>
  <si>
    <t xml:space="preserve">CE 576667   </t>
  </si>
  <si>
    <t xml:space="preserve">77346 ІВАНО-ФРАНКІВСЬКА ОБЛАСТЬ, КАЛУСЬКИЙ РАЙОН, ТУЖИЛІВСЬКА, ТУЖИЛІВ 10-річчя Незалежності України 19,   </t>
  </si>
  <si>
    <t>Середа Тетяна Михайлівна</t>
  </si>
  <si>
    <t>Бойчук Віта Василівна</t>
  </si>
  <si>
    <t xml:space="preserve">BP 480337   </t>
  </si>
  <si>
    <t>Рахівський РВ ГУДМС в Закарпатській обл.</t>
  </si>
  <si>
    <t xml:space="preserve">90621 ЗАКАРПАТСЬКА ОБЛАСТЬ, РАХІВСЬКИЙ РАЙОН, КОСІВСЬКО-ПОЛЯНСЬКА, КОСІВСЬКА ПОЛЯНА  451-А,   </t>
  </si>
  <si>
    <t>Данилюк Ольга Юріївна</t>
  </si>
  <si>
    <t>СЕ 648780</t>
  </si>
  <si>
    <t>Івано-Франківська обл., Надвірнянський р-н, селище Ланчин, вул. Ковпака 16а</t>
  </si>
  <si>
    <t>Шетела Іванна Іванівна</t>
  </si>
  <si>
    <t>ВР 494343</t>
  </si>
  <si>
    <t>Виноградівським РВ  УДМС в Закарпатській обл.</t>
  </si>
  <si>
    <t>Закарпатська обл., м.Виноградів, вул. Хмельницького 7</t>
  </si>
  <si>
    <t xml:space="preserve">Дідух Анастасія Петрівна </t>
  </si>
  <si>
    <t xml:space="preserve">CE 610138   </t>
  </si>
  <si>
    <t xml:space="preserve">76000 ІВАНО-ФРАНКІВСЬКА ОБЛАСТЬ, ІВАНО-ФРАНКІВСЬК Курінного Чорноти 2/2, 6  </t>
  </si>
  <si>
    <t>Шикор Ірина Андріївна</t>
  </si>
  <si>
    <t>СЕ 605468</t>
  </si>
  <si>
    <t>м. Івано-Франківськ, вул. Коновальця 124а,кв.120</t>
  </si>
  <si>
    <t>Височан Яна Романівна</t>
  </si>
  <si>
    <t xml:space="preserve">Заєць Павло Олегович </t>
  </si>
  <si>
    <t xml:space="preserve">МЮ 317816 </t>
  </si>
  <si>
    <t>Дубенським РВ  УДМС в Рівненській обл.</t>
  </si>
  <si>
    <t>м. Івано-Франківськ, вул. Сухомлинського, буд. 2, кв. 504</t>
  </si>
  <si>
    <t>Кардаш Ольга Андріївна</t>
  </si>
  <si>
    <t>СЕ 616352</t>
  </si>
  <si>
    <t>м. Івано-Франківськ, вул. Є. Коновальця, буд. 146В/39</t>
  </si>
  <si>
    <t>Москалюк Марія Юріївна</t>
  </si>
  <si>
    <t>ВР 458801</t>
  </si>
  <si>
    <t>Рахівським РВ  ГУМВС в Закарпатській обл.</t>
  </si>
  <si>
    <t>Закарпатська обл., Рахівський р-н, с. Богдан, вул. І. Франка 57</t>
  </si>
  <si>
    <t>Палятинська Інеса Вікторівна</t>
  </si>
  <si>
    <t>СЕ 616170</t>
  </si>
  <si>
    <t>м. Івано-Франківськ, вул. В. Симоненка 34/125</t>
  </si>
  <si>
    <t>Білоус Степан Ігорович</t>
  </si>
  <si>
    <t>Шешурак Оксана Василівна</t>
  </si>
  <si>
    <t>СЕ 613026</t>
  </si>
  <si>
    <t>Тисменицьким РС УДМС України в Івано-Франківській обл.</t>
  </si>
  <si>
    <t>Івано-Франківським обл., Тисменицький р-н, с. Пшеничники, вул. Загороди 31</t>
  </si>
  <si>
    <t>Жукевич Марія Ігорівна</t>
  </si>
  <si>
    <t>СЕ 619374</t>
  </si>
  <si>
    <t>Адамович Наталія Михайлівна</t>
  </si>
  <si>
    <t xml:space="preserve">CE 620527   </t>
  </si>
  <si>
    <t>Тисменецьким РС УДМС вІвано-Франківській обл.</t>
  </si>
  <si>
    <t xml:space="preserve">77451 ІВАНО-ФРАНКІВСЬКА ОБЛАСТЬ, ТИСМЕНИЦЬКИЙ РАЙОН, ПІДЛІСЬКА, ПІДЛІССЯ Підгірна 21,   </t>
  </si>
  <si>
    <t>Партатус Яна Романівна</t>
  </si>
  <si>
    <t>СЕ 595617</t>
  </si>
  <si>
    <t>Городенківським РВ УМВС України в Івано-Франківській обл.</t>
  </si>
  <si>
    <t>м.Коломия вул. Полковника Семена Палія 20/4</t>
  </si>
  <si>
    <t>Прухніцька Ірина Ярославівна</t>
  </si>
  <si>
    <t>89.08</t>
  </si>
  <si>
    <t>89.25</t>
  </si>
  <si>
    <t>90.25</t>
  </si>
  <si>
    <t>90.42</t>
  </si>
  <si>
    <t>91.58</t>
  </si>
  <si>
    <t>91.75</t>
  </si>
  <si>
    <t>92.42</t>
  </si>
  <si>
    <t>92.92</t>
  </si>
  <si>
    <t>93.25</t>
  </si>
  <si>
    <t>93.42</t>
  </si>
  <si>
    <t>94.33</t>
  </si>
  <si>
    <t>94.5</t>
  </si>
  <si>
    <t>95.5</t>
  </si>
  <si>
    <t>Директор навчально-наукового інституту</t>
  </si>
  <si>
    <t>В.А.Васильєва</t>
  </si>
  <si>
    <t>Н.В.Нижник</t>
  </si>
  <si>
    <t>**</t>
  </si>
  <si>
    <t>*</t>
  </si>
  <si>
    <t>95.33</t>
  </si>
  <si>
    <t>ВР 555260</t>
  </si>
  <si>
    <t>Рахівським РВ  ГУМВС України  в Закарпатській обл.</t>
  </si>
  <si>
    <t>м.Рахів вул. Попенка  1/4</t>
  </si>
  <si>
    <t>№000030878</t>
  </si>
  <si>
    <t>м.Івано-Франківськ вул. Мазепи 62/137</t>
  </si>
  <si>
    <t>м.Івано-Франківськ вул. Сухомлинського 2/502А</t>
  </si>
  <si>
    <t>НЮ 276019</t>
  </si>
  <si>
    <t>Бережанським РВ УМВС України в Тернопільській обл.</t>
  </si>
  <si>
    <t>СЕ 599626</t>
  </si>
  <si>
    <t>Рогатинським РВ Умвс України в Івано-Франківській обл.</t>
  </si>
  <si>
    <t>Івано-Франківська обл. Рогатинський р-н         с. Гоноратівка</t>
  </si>
  <si>
    <t>Івано-Франківська обл. Рожнятівський район  с.Небилів вул. Грушевського 124а</t>
  </si>
  <si>
    <t>СЕ 635891</t>
  </si>
  <si>
    <t>м. Івано-Франківськ, вул. Симоненка,  26/14</t>
  </si>
  <si>
    <t>Структурний підрозділ: навчально-науковий Юридичний інститут</t>
  </si>
  <si>
    <t>Реєстр осіб, яким призначається академічна стипендія на I семестр 2018-2019 н.р. в межах встановленого ліміту стипендіатів                                                                                       ДВНЗ "Прикарпатський національний університет імені Василя Стефаника"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</si>
</sst>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20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3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3F3F3F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2"/>
      <color rgb="FF000000"/>
      <name val="Cambria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2F2"/>
        <bgColor rgb="FFF2F2F2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4" fontId="9" fillId="0" borderId="0"/>
    <xf numFmtId="0" fontId="10" fillId="4" borderId="1"/>
    <xf numFmtId="0" fontId="11" fillId="0" borderId="0"/>
    <xf numFmtId="0" fontId="12" fillId="0" borderId="0"/>
  </cellStyleXfs>
  <cellXfs count="108">
    <xf numFmtId="0" fontId="0" fillId="0" borderId="0" xfId="0"/>
    <xf numFmtId="0" fontId="0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vertical="top"/>
    </xf>
    <xf numFmtId="0" fontId="6" fillId="2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1" fontId="6" fillId="0" borderId="8" xfId="0" applyNumberFormat="1" applyFont="1" applyFill="1" applyBorder="1" applyAlignment="1" applyProtection="1">
      <alignment horizontal="center" vertical="center"/>
    </xf>
    <xf numFmtId="1" fontId="0" fillId="0" borderId="0" xfId="0" applyNumberFormat="1" applyAlignment="1" applyProtection="1">
      <alignment horizontal="center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/>
    </xf>
    <xf numFmtId="1" fontId="0" fillId="0" borderId="0" xfId="0" applyNumberFormat="1" applyProtection="1"/>
    <xf numFmtId="0" fontId="3" fillId="2" borderId="8" xfId="0" applyFont="1" applyFill="1" applyBorder="1" applyProtection="1"/>
    <xf numFmtId="0" fontId="5" fillId="2" borderId="8" xfId="0" applyFont="1" applyFill="1" applyBorder="1" applyProtection="1"/>
    <xf numFmtId="0" fontId="5" fillId="2" borderId="8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/>
    <xf numFmtId="0" fontId="13" fillId="0" borderId="8" xfId="0" applyFont="1" applyBorder="1" applyAlignment="1">
      <alignment horizontal="left"/>
    </xf>
    <xf numFmtId="0" fontId="2" fillId="0" borderId="8" xfId="0" applyFont="1" applyBorder="1"/>
    <xf numFmtId="0" fontId="14" fillId="0" borderId="8" xfId="0" applyFont="1" applyBorder="1"/>
    <xf numFmtId="0" fontId="2" fillId="0" borderId="10" xfId="0" applyFont="1" applyBorder="1"/>
    <xf numFmtId="0" fontId="14" fillId="0" borderId="8" xfId="0" applyFont="1" applyBorder="1" applyAlignment="1">
      <alignment wrapText="1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/>
    <xf numFmtId="0" fontId="16" fillId="0" borderId="4" xfId="0" applyFont="1" applyBorder="1"/>
    <xf numFmtId="0" fontId="17" fillId="0" borderId="8" xfId="0" applyFont="1" applyBorder="1" applyAlignment="1">
      <alignment wrapText="1"/>
    </xf>
    <xf numFmtId="0" fontId="15" fillId="0" borderId="8" xfId="0" applyFont="1" applyBorder="1" applyAlignment="1">
      <alignment horizontal="left"/>
    </xf>
    <xf numFmtId="0" fontId="18" fillId="0" borderId="8" xfId="0" applyFont="1" applyBorder="1" applyAlignment="1">
      <alignment horizontal="left" wrapText="1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7" fillId="0" borderId="8" xfId="0" applyFont="1" applyBorder="1" applyAlignment="1"/>
    <xf numFmtId="0" fontId="19" fillId="0" borderId="8" xfId="0" applyFont="1" applyBorder="1" applyAlignment="1"/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15" fillId="0" borderId="8" xfId="0" applyFont="1" applyBorder="1" applyAlignment="1">
      <alignment horizontal="justify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19" fillId="0" borderId="7" xfId="0" applyFont="1" applyBorder="1" applyAlignment="1"/>
    <xf numFmtId="0" fontId="12" fillId="0" borderId="12" xfId="0" applyFont="1" applyBorder="1"/>
    <xf numFmtId="0" fontId="15" fillId="0" borderId="8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9" fillId="0" borderId="8" xfId="0" applyFont="1" applyBorder="1" applyAlignment="1">
      <alignment wrapText="1"/>
    </xf>
    <xf numFmtId="0" fontId="2" fillId="0" borderId="8" xfId="0" applyFont="1" applyBorder="1" applyAlignment="1">
      <alignment vertical="top" wrapText="1"/>
    </xf>
    <xf numFmtId="0" fontId="17" fillId="0" borderId="0" xfId="0" applyFont="1"/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8" xfId="0" applyFont="1" applyBorder="1" applyAlignment="1" applyProtection="1">
      <alignment horizontal="left" wrapText="1"/>
    </xf>
    <xf numFmtId="0" fontId="2" fillId="0" borderId="8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19" fillId="0" borderId="4" xfId="0" applyFont="1" applyBorder="1" applyAlignment="1"/>
    <xf numFmtId="0" fontId="2" fillId="0" borderId="4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17" fillId="0" borderId="4" xfId="0" applyFont="1" applyBorder="1" applyAlignment="1">
      <alignment horizontal="justify" wrapText="1"/>
    </xf>
    <xf numFmtId="0" fontId="6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left" wrapText="1"/>
    </xf>
    <xf numFmtId="0" fontId="6" fillId="0" borderId="8" xfId="0" applyFont="1" applyBorder="1" applyAlignment="1">
      <alignment wrapText="1"/>
    </xf>
    <xf numFmtId="0" fontId="12" fillId="0" borderId="4" xfId="0" applyFont="1" applyBorder="1"/>
    <xf numFmtId="0" fontId="17" fillId="0" borderId="8" xfId="0" applyFont="1" applyBorder="1" applyAlignment="1">
      <alignment horizontal="justify" wrapText="1"/>
    </xf>
    <xf numFmtId="0" fontId="6" fillId="0" borderId="8" xfId="0" applyFont="1" applyBorder="1" applyAlignment="1">
      <alignment horizontal="center"/>
    </xf>
    <xf numFmtId="0" fontId="17" fillId="0" borderId="8" xfId="0" applyFont="1" applyBorder="1"/>
    <xf numFmtId="0" fontId="2" fillId="0" borderId="4" xfId="0" applyFont="1" applyBorder="1" applyAlignment="1" applyProtection="1">
      <alignment horizontal="center" vertical="center" wrapText="1"/>
    </xf>
    <xf numFmtId="0" fontId="16" fillId="0" borderId="4" xfId="0" applyFont="1" applyBorder="1" applyAlignment="1"/>
    <xf numFmtId="2" fontId="2" fillId="0" borderId="8" xfId="0" applyNumberFormat="1" applyFont="1" applyBorder="1" applyAlignment="1" applyProtection="1">
      <alignment horizontal="center" wrapText="1"/>
    </xf>
    <xf numFmtId="1" fontId="2" fillId="0" borderId="8" xfId="0" applyNumberFormat="1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</xf>
    <xf numFmtId="0" fontId="7" fillId="2" borderId="9" xfId="0" applyFont="1" applyFill="1" applyBorder="1" applyAlignment="1" applyProtection="1">
      <alignment horizontal="center" vertical="top"/>
    </xf>
    <xf numFmtId="0" fontId="7" fillId="2" borderId="10" xfId="0" applyFont="1" applyFill="1" applyBorder="1" applyAlignment="1" applyProtection="1">
      <alignment horizontal="center" vertical="top"/>
    </xf>
    <xf numFmtId="0" fontId="3" fillId="0" borderId="0" xfId="0" applyFont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top"/>
    </xf>
    <xf numFmtId="0" fontId="5" fillId="2" borderId="10" xfId="0" applyFont="1" applyFill="1" applyBorder="1" applyAlignment="1" applyProtection="1">
      <alignment horizontal="center" vertical="top"/>
    </xf>
    <xf numFmtId="0" fontId="5" fillId="2" borderId="5" xfId="0" applyFont="1" applyFill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</cellXfs>
  <cellStyles count="5">
    <cellStyle name="Excel Built-in Normal" xfId="1"/>
    <cellStyle name="Excel Built-in Output" xfId="2"/>
    <cellStyle name="Звичайний 2" xfId="3"/>
    <cellStyle name="Обычный" xfId="0" builtinId="0"/>
    <cellStyle name="Обычный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2;&#1086;&#1080;%20&#1076;&#1086;&#1082;&#1091;&#1084;&#1077;&#1085;&#1090;&#1099;/Downloads/&#1057;&#1090;&#1080;&#1087;&#1077;&#1085;&#1076;&#1110;&#1103;%20&#1072;&#1082;&#1072;&#1076;&#1077;&#1084;&#1110;&#1095;&#1085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ЕФ"/>
      <sheetName val="ФТ"/>
      <sheetName val="ПФ"/>
      <sheetName val="ФТФ"/>
      <sheetName val="МІФ"/>
      <sheetName val="ІПОДП"/>
      <sheetName val="ФІПМВ"/>
      <sheetName val="ФІнМ"/>
      <sheetName val="ЮІ"/>
      <sheetName val="ФПН"/>
      <sheetName val="ФілосФ"/>
      <sheetName val="ІМ"/>
      <sheetName val="ФФілол"/>
      <sheetName val="КІ"/>
      <sheetName val="ФФВС"/>
      <sheetName val="Колонтитул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E9" t="str">
            <v>________________</v>
          </cell>
        </row>
        <row r="12">
          <cell r="E12" t="str">
            <v>________________</v>
          </cell>
        </row>
        <row r="15">
          <cell r="B15" t="str">
            <v>___ __________ 2018 р.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topLeftCell="A58" zoomScale="80" zoomScaleNormal="80" workbookViewId="0">
      <selection activeCell="A5" sqref="A5:M76"/>
    </sheetView>
  </sheetViews>
  <sheetFormatPr defaultRowHeight="15"/>
  <cols>
    <col min="1" max="1" width="4.7109375" style="1" customWidth="1"/>
    <col min="2" max="2" width="36.7109375" style="2" customWidth="1"/>
    <col min="3" max="3" width="24.7109375" style="3" customWidth="1"/>
    <col min="4" max="4" width="13.7109375" style="3" customWidth="1"/>
    <col min="5" max="5" width="24.7109375" style="3" customWidth="1"/>
    <col min="6" max="6" width="23.7109375" style="3" customWidth="1"/>
    <col min="7" max="7" width="9.7109375" style="1" customWidth="1"/>
    <col min="8" max="8" width="10.7109375" style="3" customWidth="1"/>
    <col min="9" max="9" width="11.7109375" style="3" customWidth="1"/>
    <col min="10" max="11" width="10.7109375" style="3" customWidth="1"/>
    <col min="12" max="13" width="9.7109375" style="3" customWidth="1"/>
    <col min="14" max="14" width="9.140625" style="6"/>
    <col min="15" max="16384" width="9.140625" style="7"/>
  </cols>
  <sheetData>
    <row r="1" spans="1:15" ht="18.95" customHeight="1">
      <c r="H1" s="4"/>
      <c r="I1" s="5"/>
      <c r="J1" s="4"/>
    </row>
    <row r="2" spans="1:15" ht="18.95" customHeight="1">
      <c r="H2" s="4"/>
      <c r="I2" s="5"/>
      <c r="J2" s="4"/>
    </row>
    <row r="3" spans="1:15" ht="18.95" customHeight="1">
      <c r="H3" s="4"/>
      <c r="I3" s="5"/>
      <c r="J3" s="4"/>
    </row>
    <row r="4" spans="1:15" ht="30" customHeight="1">
      <c r="H4" s="4"/>
      <c r="I4" s="5"/>
      <c r="J4" s="4"/>
    </row>
    <row r="5" spans="1:15" ht="56.25" customHeight="1">
      <c r="A5" s="101" t="s">
        <v>203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15" ht="18" customHeight="1">
      <c r="A6" s="11"/>
      <c r="B6" s="11"/>
      <c r="C6" s="11"/>
      <c r="D6" s="11"/>
      <c r="E6" s="11"/>
      <c r="F6" s="11"/>
      <c r="G6" s="11"/>
      <c r="H6" s="11"/>
      <c r="I6" s="11"/>
      <c r="J6" s="12"/>
    </row>
    <row r="7" spans="1:15" ht="18.75">
      <c r="A7" s="105" t="s">
        <v>202</v>
      </c>
      <c r="B7" s="105"/>
      <c r="C7" s="105"/>
      <c r="D7" s="105"/>
      <c r="E7" s="105"/>
      <c r="F7" s="105"/>
      <c r="G7" s="105"/>
      <c r="H7" s="105"/>
      <c r="I7" s="105"/>
      <c r="J7" s="12"/>
    </row>
    <row r="8" spans="1:15" ht="18.75">
      <c r="A8" s="13"/>
      <c r="B8" s="14"/>
      <c r="C8" s="13"/>
      <c r="D8" s="13"/>
      <c r="E8" s="13"/>
      <c r="F8" s="13"/>
      <c r="G8" s="13"/>
      <c r="H8" s="15"/>
      <c r="I8" s="13"/>
      <c r="J8" s="12"/>
    </row>
    <row r="9" spans="1:15" ht="52.5" customHeight="1">
      <c r="A9" s="106" t="s">
        <v>0</v>
      </c>
      <c r="B9" s="95" t="s">
        <v>1</v>
      </c>
      <c r="C9" s="95" t="s">
        <v>2</v>
      </c>
      <c r="D9" s="97" t="s">
        <v>3</v>
      </c>
      <c r="E9" s="98"/>
      <c r="F9" s="95" t="s">
        <v>4</v>
      </c>
      <c r="G9" s="95" t="s">
        <v>5</v>
      </c>
      <c r="H9" s="95" t="s">
        <v>6</v>
      </c>
      <c r="I9" s="94" t="s">
        <v>7</v>
      </c>
      <c r="J9" s="95" t="s">
        <v>8</v>
      </c>
      <c r="K9" s="95" t="s">
        <v>9</v>
      </c>
      <c r="L9" s="95" t="s">
        <v>10</v>
      </c>
      <c r="M9" s="95" t="s">
        <v>11</v>
      </c>
    </row>
    <row r="10" spans="1:15" ht="120" customHeight="1">
      <c r="A10" s="107"/>
      <c r="B10" s="96"/>
      <c r="C10" s="96"/>
      <c r="D10" s="16" t="s">
        <v>12</v>
      </c>
      <c r="E10" s="16" t="s">
        <v>13</v>
      </c>
      <c r="F10" s="96"/>
      <c r="G10" s="96"/>
      <c r="H10" s="96"/>
      <c r="I10" s="94"/>
      <c r="J10" s="96"/>
      <c r="K10" s="96"/>
      <c r="L10" s="96"/>
      <c r="M10" s="96"/>
    </row>
    <row r="11" spans="1:15" ht="15.75">
      <c r="A11" s="102" t="s">
        <v>14</v>
      </c>
      <c r="B11" s="103"/>
      <c r="C11" s="103"/>
      <c r="D11" s="103"/>
      <c r="E11" s="103"/>
      <c r="F11" s="103"/>
      <c r="G11" s="17"/>
      <c r="H11" s="17"/>
      <c r="I11" s="17"/>
      <c r="J11" s="17"/>
      <c r="K11" s="18"/>
      <c r="L11" s="18"/>
      <c r="M11" s="18"/>
    </row>
    <row r="12" spans="1:15" ht="15.75">
      <c r="A12" s="99" t="s">
        <v>18</v>
      </c>
      <c r="B12" s="100"/>
      <c r="C12" s="100"/>
      <c r="D12" s="100"/>
      <c r="E12" s="100"/>
      <c r="F12" s="100"/>
      <c r="G12" s="17"/>
      <c r="H12" s="17"/>
      <c r="I12" s="17"/>
      <c r="J12" s="17"/>
      <c r="K12" s="18"/>
      <c r="L12" s="18"/>
      <c r="M12" s="18"/>
    </row>
    <row r="13" spans="1:15" ht="15.75">
      <c r="A13" s="102" t="s">
        <v>58</v>
      </c>
      <c r="B13" s="103"/>
      <c r="C13" s="103"/>
      <c r="D13" s="103"/>
      <c r="E13" s="103"/>
      <c r="F13" s="103"/>
      <c r="G13" s="17"/>
      <c r="H13" s="17"/>
      <c r="I13" s="17"/>
      <c r="J13" s="17"/>
      <c r="K13" s="18"/>
      <c r="L13" s="19">
        <v>21</v>
      </c>
      <c r="M13" s="20">
        <v>9</v>
      </c>
      <c r="N13" s="21"/>
    </row>
    <row r="14" spans="1:15" ht="52.5" customHeight="1">
      <c r="A14" s="22">
        <v>1</v>
      </c>
      <c r="B14" s="38" t="s">
        <v>19</v>
      </c>
      <c r="C14" s="39">
        <v>3663702680</v>
      </c>
      <c r="D14" s="40" t="s">
        <v>20</v>
      </c>
      <c r="E14" s="41" t="s">
        <v>21</v>
      </c>
      <c r="F14" s="42" t="s">
        <v>22</v>
      </c>
      <c r="G14" s="92" t="s">
        <v>52</v>
      </c>
      <c r="H14" s="16"/>
      <c r="I14" s="16" t="s">
        <v>185</v>
      </c>
      <c r="J14" s="25">
        <v>1892</v>
      </c>
      <c r="K14" s="26"/>
      <c r="L14" s="26"/>
      <c r="M14" s="26"/>
      <c r="O14" s="27"/>
    </row>
    <row r="15" spans="1:15" ht="52.5" customHeight="1">
      <c r="A15" s="37">
        <v>2</v>
      </c>
      <c r="B15" s="38" t="s">
        <v>23</v>
      </c>
      <c r="C15" s="39">
        <v>3672001256</v>
      </c>
      <c r="D15" s="40" t="s">
        <v>24</v>
      </c>
      <c r="E15" s="41" t="s">
        <v>25</v>
      </c>
      <c r="F15" s="42" t="s">
        <v>26</v>
      </c>
      <c r="G15" s="92" t="s">
        <v>53</v>
      </c>
      <c r="H15" s="16"/>
      <c r="I15" s="16" t="s">
        <v>185</v>
      </c>
      <c r="J15" s="90">
        <v>1892</v>
      </c>
      <c r="K15" s="26"/>
      <c r="L15" s="26"/>
      <c r="M15" s="26"/>
      <c r="O15" s="27"/>
    </row>
    <row r="16" spans="1:15" ht="52.5" customHeight="1">
      <c r="A16" s="37">
        <v>3</v>
      </c>
      <c r="B16" s="38" t="s">
        <v>27</v>
      </c>
      <c r="C16" s="39">
        <v>3670409544</v>
      </c>
      <c r="D16" s="40" t="s">
        <v>28</v>
      </c>
      <c r="E16" s="41" t="s">
        <v>29</v>
      </c>
      <c r="F16" s="42" t="s">
        <v>30</v>
      </c>
      <c r="G16" s="92">
        <v>92</v>
      </c>
      <c r="H16" s="16"/>
      <c r="I16" s="16" t="s">
        <v>185</v>
      </c>
      <c r="J16" s="90">
        <v>1892</v>
      </c>
      <c r="K16" s="26"/>
      <c r="L16" s="26"/>
      <c r="M16" s="26"/>
      <c r="O16" s="27"/>
    </row>
    <row r="17" spans="1:15" ht="52.5" customHeight="1">
      <c r="A17" s="37">
        <v>4</v>
      </c>
      <c r="B17" s="43" t="s">
        <v>31</v>
      </c>
      <c r="C17" s="39">
        <v>3670806786</v>
      </c>
      <c r="D17" s="40" t="s">
        <v>32</v>
      </c>
      <c r="E17" s="41" t="s">
        <v>33</v>
      </c>
      <c r="F17" s="42" t="s">
        <v>34</v>
      </c>
      <c r="G17" s="92" t="s">
        <v>54</v>
      </c>
      <c r="H17" s="16"/>
      <c r="I17" s="16" t="s">
        <v>185</v>
      </c>
      <c r="J17" s="90">
        <v>1892</v>
      </c>
      <c r="K17" s="26"/>
      <c r="L17" s="26"/>
      <c r="M17" s="26"/>
      <c r="O17" s="27"/>
    </row>
    <row r="18" spans="1:15" ht="52.5" customHeight="1">
      <c r="A18" s="37">
        <v>5</v>
      </c>
      <c r="B18" s="38" t="s">
        <v>35</v>
      </c>
      <c r="C18" s="39">
        <v>3679107075</v>
      </c>
      <c r="D18" s="40" t="s">
        <v>36</v>
      </c>
      <c r="E18" s="41" t="s">
        <v>37</v>
      </c>
      <c r="F18" s="44" t="s">
        <v>38</v>
      </c>
      <c r="G18" s="92" t="s">
        <v>55</v>
      </c>
      <c r="H18" s="16"/>
      <c r="I18" s="16" t="s">
        <v>185</v>
      </c>
      <c r="J18" s="90">
        <v>1892</v>
      </c>
      <c r="K18" s="26"/>
      <c r="L18" s="26"/>
      <c r="M18" s="26"/>
      <c r="O18" s="27"/>
    </row>
    <row r="19" spans="1:15" ht="52.5" customHeight="1">
      <c r="A19" s="37">
        <v>6</v>
      </c>
      <c r="B19" s="38" t="s">
        <v>39</v>
      </c>
      <c r="C19" s="39">
        <v>3682107303</v>
      </c>
      <c r="D19" s="40" t="s">
        <v>40</v>
      </c>
      <c r="E19" s="41" t="s">
        <v>41</v>
      </c>
      <c r="F19" s="42" t="s">
        <v>42</v>
      </c>
      <c r="G19" s="92" t="s">
        <v>56</v>
      </c>
      <c r="H19" s="16"/>
      <c r="I19" s="16"/>
      <c r="J19" s="36">
        <v>1300</v>
      </c>
      <c r="K19" s="26"/>
      <c r="L19" s="26"/>
      <c r="M19" s="26"/>
      <c r="O19" s="27"/>
    </row>
    <row r="20" spans="1:15" ht="52.5" customHeight="1">
      <c r="A20" s="37">
        <v>7</v>
      </c>
      <c r="B20" s="38" t="s">
        <v>43</v>
      </c>
      <c r="C20" s="39">
        <v>3652702463</v>
      </c>
      <c r="D20" s="40" t="s">
        <v>44</v>
      </c>
      <c r="E20" s="41" t="s">
        <v>45</v>
      </c>
      <c r="F20" s="44" t="s">
        <v>46</v>
      </c>
      <c r="G20" s="92" t="s">
        <v>56</v>
      </c>
      <c r="H20" s="16"/>
      <c r="I20" s="16"/>
      <c r="J20" s="90">
        <v>1300</v>
      </c>
      <c r="K20" s="26"/>
      <c r="L20" s="26"/>
      <c r="M20" s="26"/>
      <c r="O20" s="27"/>
    </row>
    <row r="21" spans="1:15" ht="52.5" customHeight="1">
      <c r="A21" s="37">
        <v>8</v>
      </c>
      <c r="B21" s="38" t="s">
        <v>47</v>
      </c>
      <c r="C21" s="39">
        <v>3664706848</v>
      </c>
      <c r="D21" s="40" t="s">
        <v>48</v>
      </c>
      <c r="E21" s="41" t="s">
        <v>49</v>
      </c>
      <c r="F21" s="44" t="s">
        <v>50</v>
      </c>
      <c r="G21" s="92">
        <v>88</v>
      </c>
      <c r="H21" s="16" t="s">
        <v>186</v>
      </c>
      <c r="I21" s="16"/>
      <c r="J21" s="90">
        <v>1300</v>
      </c>
      <c r="K21" s="26">
        <v>260</v>
      </c>
      <c r="L21" s="26"/>
      <c r="M21" s="26"/>
      <c r="O21" s="27"/>
    </row>
    <row r="22" spans="1:15" ht="52.5" customHeight="1">
      <c r="A22" s="37">
        <v>9</v>
      </c>
      <c r="B22" s="75" t="s">
        <v>51</v>
      </c>
      <c r="C22" s="76">
        <v>3652803443</v>
      </c>
      <c r="D22" s="77" t="s">
        <v>191</v>
      </c>
      <c r="E22" s="41" t="s">
        <v>25</v>
      </c>
      <c r="F22" s="42" t="s">
        <v>192</v>
      </c>
      <c r="G22" s="92" t="s">
        <v>57</v>
      </c>
      <c r="H22" s="16"/>
      <c r="I22" s="16"/>
      <c r="J22" s="90">
        <v>1300</v>
      </c>
      <c r="K22" s="26"/>
      <c r="L22" s="26"/>
      <c r="M22" s="26"/>
      <c r="O22" s="27"/>
    </row>
    <row r="23" spans="1:15" ht="15.75">
      <c r="A23" s="102" t="s">
        <v>86</v>
      </c>
      <c r="B23" s="103"/>
      <c r="C23" s="103"/>
      <c r="D23" s="103"/>
      <c r="E23" s="103"/>
      <c r="F23" s="103"/>
      <c r="G23" s="17"/>
      <c r="H23" s="17"/>
      <c r="I23" s="17"/>
      <c r="J23" s="17"/>
      <c r="K23" s="18"/>
      <c r="L23" s="19">
        <v>14</v>
      </c>
      <c r="M23" s="20">
        <v>6</v>
      </c>
      <c r="N23" s="21"/>
    </row>
    <row r="24" spans="1:15" ht="51.75" customHeight="1">
      <c r="A24" s="22">
        <v>1</v>
      </c>
      <c r="B24" s="45" t="s">
        <v>59</v>
      </c>
      <c r="C24" s="46">
        <v>3646303569</v>
      </c>
      <c r="D24" s="47" t="s">
        <v>60</v>
      </c>
      <c r="E24" s="47" t="s">
        <v>61</v>
      </c>
      <c r="F24" s="91" t="s">
        <v>62</v>
      </c>
      <c r="G24" s="92" t="s">
        <v>80</v>
      </c>
      <c r="H24" s="16"/>
      <c r="I24" s="16" t="s">
        <v>185</v>
      </c>
      <c r="J24" s="90">
        <v>1892</v>
      </c>
      <c r="K24" s="26"/>
      <c r="L24" s="26"/>
      <c r="M24" s="26"/>
      <c r="O24" s="27"/>
    </row>
    <row r="25" spans="1:15" ht="51.75" customHeight="1">
      <c r="A25" s="37">
        <v>2</v>
      </c>
      <c r="B25" s="45" t="s">
        <v>63</v>
      </c>
      <c r="C25" s="52">
        <v>3615106046</v>
      </c>
      <c r="D25" s="50" t="s">
        <v>64</v>
      </c>
      <c r="E25" s="47" t="s">
        <v>65</v>
      </c>
      <c r="F25" s="53" t="s">
        <v>66</v>
      </c>
      <c r="G25" s="92" t="s">
        <v>81</v>
      </c>
      <c r="H25" s="16" t="s">
        <v>186</v>
      </c>
      <c r="I25" s="16" t="s">
        <v>185</v>
      </c>
      <c r="J25" s="90">
        <v>1892</v>
      </c>
      <c r="K25" s="26">
        <v>260</v>
      </c>
      <c r="L25" s="26"/>
      <c r="M25" s="26"/>
      <c r="O25" s="27"/>
    </row>
    <row r="26" spans="1:15" ht="51.75" customHeight="1">
      <c r="A26" s="37">
        <v>3</v>
      </c>
      <c r="B26" s="45" t="s">
        <v>67</v>
      </c>
      <c r="C26" s="46">
        <v>3618605520</v>
      </c>
      <c r="D26" s="47" t="s">
        <v>68</v>
      </c>
      <c r="E26" s="47" t="s">
        <v>69</v>
      </c>
      <c r="F26" s="91" t="s">
        <v>70</v>
      </c>
      <c r="G26" s="92" t="s">
        <v>82</v>
      </c>
      <c r="H26" s="16"/>
      <c r="I26" s="16" t="s">
        <v>185</v>
      </c>
      <c r="J26" s="90">
        <v>1892</v>
      </c>
      <c r="K26" s="26"/>
      <c r="L26" s="26"/>
      <c r="M26" s="26"/>
      <c r="O26" s="27"/>
    </row>
    <row r="27" spans="1:15" ht="51.75" customHeight="1">
      <c r="A27" s="37">
        <v>4</v>
      </c>
      <c r="B27" s="45" t="s">
        <v>71</v>
      </c>
      <c r="C27" s="46">
        <v>3617103000</v>
      </c>
      <c r="D27" s="47" t="s">
        <v>72</v>
      </c>
      <c r="E27" s="47" t="s">
        <v>61</v>
      </c>
      <c r="F27" s="91" t="s">
        <v>73</v>
      </c>
      <c r="G27" s="92" t="s">
        <v>83</v>
      </c>
      <c r="H27" s="16"/>
      <c r="I27" s="16" t="s">
        <v>185</v>
      </c>
      <c r="J27" s="90">
        <v>1892</v>
      </c>
      <c r="K27" s="26"/>
      <c r="L27" s="26"/>
      <c r="M27" s="26"/>
      <c r="O27" s="27"/>
    </row>
    <row r="28" spans="1:15" ht="51.75" customHeight="1">
      <c r="A28" s="37">
        <v>5</v>
      </c>
      <c r="B28" s="45" t="s">
        <v>74</v>
      </c>
      <c r="C28" s="46">
        <v>3585112215</v>
      </c>
      <c r="D28" s="47" t="s">
        <v>75</v>
      </c>
      <c r="E28" s="47" t="s">
        <v>61</v>
      </c>
      <c r="F28" s="91" t="s">
        <v>76</v>
      </c>
      <c r="G28" s="92" t="s">
        <v>84</v>
      </c>
      <c r="H28" s="16"/>
      <c r="I28" s="16" t="s">
        <v>185</v>
      </c>
      <c r="J28" s="90">
        <v>1892</v>
      </c>
      <c r="K28" s="26"/>
      <c r="L28" s="26"/>
      <c r="M28" s="26"/>
      <c r="O28" s="27"/>
    </row>
    <row r="29" spans="1:15" ht="51.75" customHeight="1">
      <c r="A29" s="37">
        <v>6</v>
      </c>
      <c r="B29" s="45" t="s">
        <v>77</v>
      </c>
      <c r="C29" s="46">
        <v>3644411054</v>
      </c>
      <c r="D29" s="47" t="s">
        <v>78</v>
      </c>
      <c r="E29" s="47" t="s">
        <v>65</v>
      </c>
      <c r="F29" s="91" t="s">
        <v>79</v>
      </c>
      <c r="G29" s="92" t="s">
        <v>85</v>
      </c>
      <c r="H29" s="16" t="s">
        <v>186</v>
      </c>
      <c r="I29" s="16"/>
      <c r="J29" s="90">
        <v>1300</v>
      </c>
      <c r="K29" s="26">
        <v>260</v>
      </c>
      <c r="L29" s="26"/>
      <c r="M29" s="26"/>
      <c r="O29" s="27"/>
    </row>
    <row r="30" spans="1:15" ht="15.75">
      <c r="A30" s="102" t="s">
        <v>112</v>
      </c>
      <c r="B30" s="103"/>
      <c r="C30" s="103"/>
      <c r="D30" s="103"/>
      <c r="E30" s="103"/>
      <c r="F30" s="103"/>
      <c r="G30" s="17"/>
      <c r="H30" s="17"/>
      <c r="I30" s="17"/>
      <c r="J30" s="17"/>
      <c r="K30" s="18"/>
      <c r="L30" s="19">
        <v>15</v>
      </c>
      <c r="M30" s="20">
        <v>6</v>
      </c>
      <c r="N30" s="21"/>
    </row>
    <row r="31" spans="1:15" ht="52.5" customHeight="1">
      <c r="A31" s="22">
        <v>1</v>
      </c>
      <c r="B31" s="49" t="s">
        <v>87</v>
      </c>
      <c r="C31" s="46">
        <v>3597012459</v>
      </c>
      <c r="D31" s="50" t="s">
        <v>88</v>
      </c>
      <c r="E31" s="51" t="s">
        <v>89</v>
      </c>
      <c r="F31" s="48" t="s">
        <v>90</v>
      </c>
      <c r="G31" s="92" t="s">
        <v>91</v>
      </c>
      <c r="H31" s="16"/>
      <c r="I31" s="16" t="s">
        <v>185</v>
      </c>
      <c r="J31" s="90">
        <v>1892</v>
      </c>
      <c r="K31" s="26"/>
      <c r="L31" s="26"/>
      <c r="M31" s="26"/>
      <c r="O31" s="27"/>
    </row>
    <row r="32" spans="1:15" ht="52.5" customHeight="1">
      <c r="A32" s="37">
        <v>2</v>
      </c>
      <c r="B32" s="49" t="s">
        <v>92</v>
      </c>
      <c r="C32" s="46">
        <v>3583006695</v>
      </c>
      <c r="D32" s="50" t="s">
        <v>93</v>
      </c>
      <c r="E32" s="51" t="s">
        <v>49</v>
      </c>
      <c r="F32" s="48" t="s">
        <v>94</v>
      </c>
      <c r="G32" s="92" t="s">
        <v>95</v>
      </c>
      <c r="H32" s="16"/>
      <c r="I32" s="16" t="s">
        <v>185</v>
      </c>
      <c r="J32" s="90">
        <v>1892</v>
      </c>
      <c r="K32" s="26"/>
      <c r="L32" s="26"/>
      <c r="M32" s="26"/>
      <c r="O32" s="27"/>
    </row>
    <row r="33" spans="1:15" ht="52.5" customHeight="1">
      <c r="A33" s="37">
        <v>3</v>
      </c>
      <c r="B33" s="49" t="s">
        <v>96</v>
      </c>
      <c r="C33" s="46">
        <v>3583803779</v>
      </c>
      <c r="D33" s="50" t="s">
        <v>97</v>
      </c>
      <c r="E33" s="51" t="s">
        <v>69</v>
      </c>
      <c r="F33" s="48" t="s">
        <v>98</v>
      </c>
      <c r="G33" s="92" t="s">
        <v>99</v>
      </c>
      <c r="H33" s="16"/>
      <c r="I33" s="16" t="s">
        <v>185</v>
      </c>
      <c r="J33" s="90">
        <v>1892</v>
      </c>
      <c r="K33" s="26"/>
      <c r="L33" s="26"/>
      <c r="M33" s="26"/>
      <c r="O33" s="27"/>
    </row>
    <row r="34" spans="1:15" ht="52.5" customHeight="1">
      <c r="A34" s="37">
        <v>4</v>
      </c>
      <c r="B34" s="49" t="s">
        <v>100</v>
      </c>
      <c r="C34" s="46">
        <v>3525909717</v>
      </c>
      <c r="D34" s="50" t="s">
        <v>101</v>
      </c>
      <c r="E34" s="51" t="s">
        <v>102</v>
      </c>
      <c r="F34" s="48" t="s">
        <v>103</v>
      </c>
      <c r="G34" s="92" t="s">
        <v>104</v>
      </c>
      <c r="H34" s="16"/>
      <c r="I34" s="16"/>
      <c r="J34" s="90">
        <v>1300</v>
      </c>
      <c r="K34" s="26"/>
      <c r="L34" s="26"/>
      <c r="M34" s="26"/>
      <c r="O34" s="27"/>
    </row>
    <row r="35" spans="1:15" ht="52.5" customHeight="1">
      <c r="A35" s="37">
        <v>5</v>
      </c>
      <c r="B35" s="49" t="s">
        <v>105</v>
      </c>
      <c r="C35" s="52">
        <v>3583012665</v>
      </c>
      <c r="D35" s="50" t="s">
        <v>106</v>
      </c>
      <c r="E35" s="46" t="s">
        <v>107</v>
      </c>
      <c r="F35" s="53" t="s">
        <v>108</v>
      </c>
      <c r="G35" s="92" t="s">
        <v>111</v>
      </c>
      <c r="H35" s="16"/>
      <c r="I35" s="16"/>
      <c r="J35" s="90">
        <v>1300</v>
      </c>
      <c r="K35" s="26"/>
      <c r="L35" s="26"/>
      <c r="M35" s="26"/>
      <c r="O35" s="27"/>
    </row>
    <row r="36" spans="1:15" ht="52.5" customHeight="1">
      <c r="A36" s="37">
        <v>6</v>
      </c>
      <c r="B36" s="75" t="s">
        <v>109</v>
      </c>
      <c r="C36" s="76">
        <v>3589505161</v>
      </c>
      <c r="D36" s="77" t="s">
        <v>188</v>
      </c>
      <c r="E36" s="77" t="s">
        <v>189</v>
      </c>
      <c r="F36" s="78" t="s">
        <v>190</v>
      </c>
      <c r="G36" s="92" t="s">
        <v>110</v>
      </c>
      <c r="H36" s="16"/>
      <c r="I36" s="16"/>
      <c r="J36" s="90">
        <v>1300</v>
      </c>
      <c r="K36" s="26"/>
      <c r="L36" s="26"/>
      <c r="M36" s="26"/>
      <c r="O36" s="27"/>
    </row>
    <row r="37" spans="1:15" ht="15.75" customHeight="1">
      <c r="A37" s="102" t="s">
        <v>15</v>
      </c>
      <c r="B37" s="103"/>
      <c r="C37" s="103"/>
      <c r="D37" s="103"/>
      <c r="E37" s="103"/>
      <c r="F37" s="104"/>
      <c r="G37" s="17"/>
      <c r="H37" s="17"/>
      <c r="I37" s="17"/>
      <c r="J37" s="17"/>
      <c r="K37" s="18"/>
      <c r="L37" s="18"/>
      <c r="M37" s="18"/>
    </row>
    <row r="38" spans="1:15" ht="15.75">
      <c r="A38" s="99" t="s">
        <v>18</v>
      </c>
      <c r="B38" s="100"/>
      <c r="C38" s="100"/>
      <c r="D38" s="100"/>
      <c r="E38" s="100"/>
      <c r="F38" s="100"/>
      <c r="G38" s="17"/>
      <c r="H38" s="17"/>
      <c r="I38" s="17"/>
      <c r="J38" s="17"/>
      <c r="K38" s="18"/>
      <c r="L38" s="18"/>
      <c r="M38" s="18"/>
    </row>
    <row r="39" spans="1:15" ht="15.75">
      <c r="A39" s="102" t="s">
        <v>58</v>
      </c>
      <c r="B39" s="103"/>
      <c r="C39" s="103"/>
      <c r="D39" s="103"/>
      <c r="E39" s="103"/>
      <c r="F39" s="103"/>
      <c r="G39" s="17"/>
      <c r="H39" s="17"/>
      <c r="I39" s="17"/>
      <c r="J39" s="17"/>
      <c r="K39" s="18"/>
      <c r="L39" s="19">
        <v>44</v>
      </c>
      <c r="M39" s="20">
        <v>19</v>
      </c>
      <c r="N39" s="21"/>
    </row>
    <row r="40" spans="1:15" ht="52.5" customHeight="1">
      <c r="A40" s="22">
        <v>1</v>
      </c>
      <c r="B40" s="54" t="s">
        <v>113</v>
      </c>
      <c r="C40" s="57">
        <v>3521002489</v>
      </c>
      <c r="D40" s="58" t="s">
        <v>114</v>
      </c>
      <c r="E40" s="55" t="s">
        <v>115</v>
      </c>
      <c r="F40" s="59" t="s">
        <v>116</v>
      </c>
      <c r="G40" s="92">
        <v>100</v>
      </c>
      <c r="H40" s="16"/>
      <c r="I40" s="16" t="s">
        <v>185</v>
      </c>
      <c r="J40" s="90">
        <v>2480</v>
      </c>
      <c r="K40" s="26"/>
      <c r="L40" s="26"/>
      <c r="M40" s="26"/>
      <c r="O40" s="27"/>
    </row>
    <row r="41" spans="1:15" ht="52.5" customHeight="1">
      <c r="A41" s="22">
        <v>2</v>
      </c>
      <c r="B41" s="60" t="s">
        <v>117</v>
      </c>
      <c r="C41" s="61">
        <v>3483503849</v>
      </c>
      <c r="D41" s="62" t="s">
        <v>118</v>
      </c>
      <c r="E41" s="63" t="s">
        <v>102</v>
      </c>
      <c r="F41" s="64" t="s">
        <v>119</v>
      </c>
      <c r="G41" s="92" t="s">
        <v>181</v>
      </c>
      <c r="H41" s="16"/>
      <c r="I41" s="16" t="s">
        <v>185</v>
      </c>
      <c r="J41" s="90">
        <v>1892</v>
      </c>
      <c r="K41" s="26"/>
      <c r="L41" s="26"/>
      <c r="M41" s="26"/>
      <c r="O41" s="27"/>
    </row>
    <row r="42" spans="1:15" ht="52.5" customHeight="1">
      <c r="A42" s="22">
        <v>3</v>
      </c>
      <c r="B42" s="75" t="s">
        <v>120</v>
      </c>
      <c r="C42" s="76">
        <v>3511407506</v>
      </c>
      <c r="D42" s="77" t="s">
        <v>194</v>
      </c>
      <c r="E42" s="77" t="s">
        <v>195</v>
      </c>
      <c r="F42" s="42" t="s">
        <v>193</v>
      </c>
      <c r="G42" s="93" t="s">
        <v>187</v>
      </c>
      <c r="H42" s="16"/>
      <c r="I42" s="16" t="s">
        <v>185</v>
      </c>
      <c r="J42" s="90">
        <v>1892</v>
      </c>
      <c r="K42" s="26"/>
      <c r="L42" s="26"/>
      <c r="M42" s="26"/>
      <c r="O42" s="27"/>
    </row>
    <row r="43" spans="1:15" ht="52.5" customHeight="1">
      <c r="A43" s="22">
        <v>4</v>
      </c>
      <c r="B43" s="65" t="s">
        <v>121</v>
      </c>
      <c r="C43" s="66">
        <v>3511110727</v>
      </c>
      <c r="D43" s="67" t="s">
        <v>122</v>
      </c>
      <c r="E43" s="68" t="s">
        <v>123</v>
      </c>
      <c r="F43" s="79" t="s">
        <v>124</v>
      </c>
      <c r="G43" s="92" t="s">
        <v>180</v>
      </c>
      <c r="H43" s="16"/>
      <c r="I43" s="16" t="s">
        <v>185</v>
      </c>
      <c r="J43" s="90">
        <v>1892</v>
      </c>
      <c r="K43" s="26"/>
      <c r="L43" s="26"/>
      <c r="M43" s="26"/>
      <c r="O43" s="27"/>
    </row>
    <row r="44" spans="1:15" ht="52.5" customHeight="1">
      <c r="A44" s="22">
        <v>5</v>
      </c>
      <c r="B44" s="60" t="s">
        <v>125</v>
      </c>
      <c r="C44" s="57">
        <v>3527111302</v>
      </c>
      <c r="D44" s="58" t="s">
        <v>126</v>
      </c>
      <c r="E44" s="38" t="s">
        <v>61</v>
      </c>
      <c r="F44" s="59" t="s">
        <v>127</v>
      </c>
      <c r="G44" s="92" t="s">
        <v>180</v>
      </c>
      <c r="H44" s="16"/>
      <c r="I44" s="16" t="s">
        <v>185</v>
      </c>
      <c r="J44" s="90">
        <v>1892</v>
      </c>
      <c r="K44" s="26"/>
      <c r="L44" s="26"/>
      <c r="M44" s="26"/>
      <c r="O44" s="27"/>
    </row>
    <row r="45" spans="1:15" ht="52.5" customHeight="1">
      <c r="A45" s="22">
        <v>6</v>
      </c>
      <c r="B45" s="60" t="s">
        <v>128</v>
      </c>
      <c r="C45" s="57">
        <v>3518711048</v>
      </c>
      <c r="D45" s="58" t="s">
        <v>129</v>
      </c>
      <c r="E45" s="38" t="s">
        <v>130</v>
      </c>
      <c r="F45" s="59" t="s">
        <v>131</v>
      </c>
      <c r="G45" s="92" t="s">
        <v>179</v>
      </c>
      <c r="H45" s="16"/>
      <c r="I45" s="16" t="s">
        <v>185</v>
      </c>
      <c r="J45" s="90">
        <v>1892</v>
      </c>
      <c r="K45" s="26"/>
      <c r="L45" s="26"/>
      <c r="M45" s="26"/>
      <c r="O45" s="27"/>
    </row>
    <row r="46" spans="1:15" ht="52.5" customHeight="1">
      <c r="A46" s="22">
        <v>7</v>
      </c>
      <c r="B46" s="60" t="s">
        <v>132</v>
      </c>
      <c r="C46" s="66">
        <v>3512609662</v>
      </c>
      <c r="D46" s="67" t="s">
        <v>133</v>
      </c>
      <c r="E46" s="55" t="s">
        <v>115</v>
      </c>
      <c r="F46" s="79" t="s">
        <v>134</v>
      </c>
      <c r="G46" s="92" t="s">
        <v>178</v>
      </c>
      <c r="H46" s="16"/>
      <c r="I46" s="16" t="s">
        <v>185</v>
      </c>
      <c r="J46" s="90">
        <v>1892</v>
      </c>
      <c r="K46" s="26"/>
      <c r="L46" s="26"/>
      <c r="M46" s="26"/>
      <c r="O46" s="27"/>
    </row>
    <row r="47" spans="1:15" ht="52.5" customHeight="1">
      <c r="A47" s="22">
        <v>8</v>
      </c>
      <c r="B47" s="89" t="s">
        <v>135</v>
      </c>
      <c r="C47" s="57">
        <v>3510711088</v>
      </c>
      <c r="D47" s="58" t="s">
        <v>136</v>
      </c>
      <c r="E47" s="38" t="s">
        <v>115</v>
      </c>
      <c r="F47" s="71" t="s">
        <v>137</v>
      </c>
      <c r="G47" s="92" t="s">
        <v>177</v>
      </c>
      <c r="H47" s="16"/>
      <c r="I47" s="16" t="s">
        <v>185</v>
      </c>
      <c r="J47" s="90">
        <v>1892</v>
      </c>
      <c r="K47" s="26"/>
      <c r="L47" s="26"/>
      <c r="M47" s="26"/>
      <c r="O47" s="27"/>
    </row>
    <row r="48" spans="1:15" ht="52.5" customHeight="1">
      <c r="A48" s="22">
        <v>9</v>
      </c>
      <c r="B48" s="70" t="s">
        <v>138</v>
      </c>
      <c r="C48" s="57">
        <v>3510711088</v>
      </c>
      <c r="D48" s="58" t="s">
        <v>136</v>
      </c>
      <c r="E48" s="38" t="s">
        <v>115</v>
      </c>
      <c r="F48" s="80" t="s">
        <v>137</v>
      </c>
      <c r="G48" s="92" t="s">
        <v>176</v>
      </c>
      <c r="H48" s="16"/>
      <c r="I48" s="16" t="s">
        <v>185</v>
      </c>
      <c r="J48" s="90">
        <v>1892</v>
      </c>
      <c r="K48" s="26"/>
      <c r="L48" s="26"/>
      <c r="M48" s="26"/>
      <c r="O48" s="27"/>
    </row>
    <row r="49" spans="1:15" ht="52.5" customHeight="1">
      <c r="A49" s="22">
        <v>10</v>
      </c>
      <c r="B49" s="60" t="s">
        <v>139</v>
      </c>
      <c r="C49" s="57">
        <v>3534812315</v>
      </c>
      <c r="D49" s="58" t="s">
        <v>140</v>
      </c>
      <c r="E49" s="38" t="s">
        <v>141</v>
      </c>
      <c r="F49" s="59" t="s">
        <v>142</v>
      </c>
      <c r="G49" s="92" t="s">
        <v>175</v>
      </c>
      <c r="H49" s="16"/>
      <c r="I49" s="16"/>
      <c r="J49" s="90">
        <v>1300</v>
      </c>
      <c r="K49" s="26"/>
      <c r="L49" s="26"/>
      <c r="M49" s="26"/>
      <c r="O49" s="27"/>
    </row>
    <row r="50" spans="1:15" ht="52.5" customHeight="1">
      <c r="A50" s="22">
        <v>11</v>
      </c>
      <c r="B50" s="60" t="s">
        <v>143</v>
      </c>
      <c r="C50" s="72">
        <v>3519414007</v>
      </c>
      <c r="D50" s="73" t="s">
        <v>144</v>
      </c>
      <c r="E50" s="74" t="s">
        <v>61</v>
      </c>
      <c r="F50" s="81" t="s">
        <v>145</v>
      </c>
      <c r="G50" s="92" t="s">
        <v>175</v>
      </c>
      <c r="H50" s="16"/>
      <c r="I50" s="16"/>
      <c r="J50" s="90">
        <v>1300</v>
      </c>
      <c r="K50" s="26"/>
      <c r="L50" s="26"/>
      <c r="M50" s="26"/>
      <c r="O50" s="27"/>
    </row>
    <row r="51" spans="1:15" ht="52.5" customHeight="1">
      <c r="A51" s="22">
        <v>12</v>
      </c>
      <c r="B51" s="60" t="s">
        <v>146</v>
      </c>
      <c r="C51" s="57">
        <v>3496009624</v>
      </c>
      <c r="D51" s="58" t="s">
        <v>147</v>
      </c>
      <c r="E51" s="38" t="s">
        <v>148</v>
      </c>
      <c r="F51" s="59" t="s">
        <v>149</v>
      </c>
      <c r="G51" s="92" t="s">
        <v>174</v>
      </c>
      <c r="H51" s="16"/>
      <c r="I51" s="16" t="s">
        <v>185</v>
      </c>
      <c r="J51" s="90">
        <v>1892</v>
      </c>
      <c r="K51" s="26"/>
      <c r="L51" s="26"/>
      <c r="M51" s="26"/>
      <c r="O51" s="27"/>
    </row>
    <row r="52" spans="1:15" ht="52.5" customHeight="1">
      <c r="A52" s="22">
        <v>13</v>
      </c>
      <c r="B52" s="60" t="s">
        <v>150</v>
      </c>
      <c r="C52" s="57">
        <v>3515200100</v>
      </c>
      <c r="D52" s="58" t="s">
        <v>151</v>
      </c>
      <c r="E52" s="38" t="s">
        <v>61</v>
      </c>
      <c r="F52" s="59" t="s">
        <v>152</v>
      </c>
      <c r="G52" s="92" t="s">
        <v>174</v>
      </c>
      <c r="H52" s="16"/>
      <c r="I52" s="16"/>
      <c r="J52" s="90">
        <v>1300</v>
      </c>
      <c r="K52" s="26"/>
      <c r="L52" s="26"/>
      <c r="M52" s="26"/>
      <c r="O52" s="27"/>
    </row>
    <row r="53" spans="1:15" ht="52.5" customHeight="1">
      <c r="A53" s="22">
        <v>14</v>
      </c>
      <c r="B53" s="75" t="s">
        <v>153</v>
      </c>
      <c r="C53" s="76">
        <v>3507207354</v>
      </c>
      <c r="D53" s="77" t="s">
        <v>196</v>
      </c>
      <c r="E53" s="77" t="s">
        <v>197</v>
      </c>
      <c r="F53" s="78" t="s">
        <v>198</v>
      </c>
      <c r="G53" s="92" t="s">
        <v>174</v>
      </c>
      <c r="H53" s="16"/>
      <c r="I53" s="16" t="s">
        <v>185</v>
      </c>
      <c r="J53" s="90">
        <v>1892</v>
      </c>
      <c r="K53" s="26"/>
      <c r="L53" s="26"/>
      <c r="M53" s="26"/>
      <c r="O53" s="27"/>
    </row>
    <row r="54" spans="1:15" ht="52.5" customHeight="1">
      <c r="A54" s="22">
        <v>15</v>
      </c>
      <c r="B54" s="82" t="s">
        <v>154</v>
      </c>
      <c r="C54" s="83">
        <v>3509613044</v>
      </c>
      <c r="D54" s="84" t="s">
        <v>155</v>
      </c>
      <c r="E54" s="85" t="s">
        <v>156</v>
      </c>
      <c r="F54" s="83" t="s">
        <v>157</v>
      </c>
      <c r="G54" s="92" t="s">
        <v>173</v>
      </c>
      <c r="H54" s="16"/>
      <c r="I54" s="16" t="s">
        <v>185</v>
      </c>
      <c r="J54" s="90">
        <v>1892</v>
      </c>
      <c r="K54" s="26"/>
      <c r="L54" s="26"/>
      <c r="M54" s="26"/>
      <c r="O54" s="27"/>
    </row>
    <row r="55" spans="1:15" ht="52.5" customHeight="1">
      <c r="A55" s="22">
        <v>16</v>
      </c>
      <c r="B55" s="54" t="s">
        <v>158</v>
      </c>
      <c r="C55" s="57">
        <v>3529309548</v>
      </c>
      <c r="D55" s="58" t="s">
        <v>159</v>
      </c>
      <c r="E55" s="69" t="s">
        <v>49</v>
      </c>
      <c r="F55" s="56" t="s">
        <v>199</v>
      </c>
      <c r="G55" s="92" t="s">
        <v>172</v>
      </c>
      <c r="H55" s="16" t="s">
        <v>186</v>
      </c>
      <c r="I55" s="16"/>
      <c r="J55" s="90">
        <v>1300</v>
      </c>
      <c r="K55" s="26">
        <v>260</v>
      </c>
      <c r="L55" s="26"/>
      <c r="M55" s="26"/>
      <c r="O55" s="27"/>
    </row>
    <row r="56" spans="1:15" ht="52.5" customHeight="1">
      <c r="A56" s="22">
        <v>17</v>
      </c>
      <c r="B56" s="60" t="s">
        <v>160</v>
      </c>
      <c r="C56" s="66">
        <v>3510602861</v>
      </c>
      <c r="D56" s="67" t="s">
        <v>161</v>
      </c>
      <c r="E56" s="55" t="s">
        <v>162</v>
      </c>
      <c r="F56" s="86" t="s">
        <v>163</v>
      </c>
      <c r="G56" s="92" t="s">
        <v>171</v>
      </c>
      <c r="H56" s="16"/>
      <c r="I56" s="16"/>
      <c r="J56" s="90">
        <v>1300</v>
      </c>
      <c r="K56" s="26"/>
      <c r="L56" s="26"/>
      <c r="M56" s="26"/>
      <c r="O56" s="27"/>
    </row>
    <row r="57" spans="1:15" ht="52.5" customHeight="1">
      <c r="A57" s="22">
        <v>18</v>
      </c>
      <c r="B57" s="87" t="s">
        <v>164</v>
      </c>
      <c r="C57" s="88">
        <v>3508401000</v>
      </c>
      <c r="D57" s="58" t="s">
        <v>165</v>
      </c>
      <c r="E57" s="69" t="s">
        <v>166</v>
      </c>
      <c r="F57" s="56" t="s">
        <v>167</v>
      </c>
      <c r="G57" s="92" t="s">
        <v>170</v>
      </c>
      <c r="H57" s="16"/>
      <c r="I57" s="16"/>
      <c r="J57" s="90">
        <v>1300</v>
      </c>
      <c r="K57" s="26"/>
      <c r="L57" s="26"/>
      <c r="M57" s="26"/>
      <c r="O57" s="27"/>
    </row>
    <row r="58" spans="1:15" ht="52.5" customHeight="1">
      <c r="A58" s="22">
        <v>19</v>
      </c>
      <c r="B58" s="23" t="s">
        <v>168</v>
      </c>
      <c r="C58" s="24">
        <v>3540505806</v>
      </c>
      <c r="D58" s="16" t="s">
        <v>200</v>
      </c>
      <c r="E58" s="38" t="s">
        <v>61</v>
      </c>
      <c r="F58" s="81" t="s">
        <v>201</v>
      </c>
      <c r="G58" s="92" t="s">
        <v>169</v>
      </c>
      <c r="H58" s="16"/>
      <c r="I58" s="16"/>
      <c r="J58" s="90">
        <v>1300</v>
      </c>
      <c r="K58" s="26"/>
      <c r="L58" s="26"/>
      <c r="M58" s="26"/>
      <c r="O58" s="27"/>
    </row>
    <row r="59" spans="1:15" ht="16.5" customHeight="1">
      <c r="A59" s="28"/>
      <c r="B59" s="29" t="s">
        <v>16</v>
      </c>
      <c r="C59" s="28"/>
      <c r="D59" s="28"/>
      <c r="E59" s="28"/>
      <c r="F59" s="28"/>
      <c r="G59" s="28"/>
      <c r="H59" s="30">
        <f>COUNTIF(H11:H58,"*")</f>
        <v>4</v>
      </c>
      <c r="I59" s="30">
        <f>COUNTIF(I11:I58,"**")</f>
        <v>25</v>
      </c>
      <c r="J59" s="31">
        <f>SUM(J11:J58)</f>
        <v>67388</v>
      </c>
      <c r="K59" s="31">
        <f>SUM(K11:K58)</f>
        <v>1040</v>
      </c>
      <c r="L59" s="30">
        <f>SUM(L11:L58)</f>
        <v>94</v>
      </c>
      <c r="M59" s="30">
        <f>SUM(M11:M58)</f>
        <v>40</v>
      </c>
      <c r="N59" s="21"/>
    </row>
    <row r="60" spans="1:15" ht="16.5" customHeight="1">
      <c r="A60" s="8"/>
      <c r="B60" s="9"/>
      <c r="C60" s="8"/>
      <c r="D60" s="8"/>
      <c r="E60" s="8"/>
      <c r="F60" s="8"/>
      <c r="G60" s="8"/>
      <c r="H60" s="10"/>
      <c r="I60" s="8"/>
      <c r="J60" s="8"/>
    </row>
    <row r="61" spans="1:15" ht="16.5" customHeight="1">
      <c r="A61" s="8"/>
      <c r="B61" s="9"/>
      <c r="C61" s="8"/>
      <c r="D61" s="8"/>
      <c r="E61" s="8"/>
      <c r="F61" s="8"/>
      <c r="G61" s="8"/>
      <c r="H61" s="10"/>
      <c r="I61" s="8"/>
      <c r="J61" s="8"/>
    </row>
    <row r="62" spans="1:15" ht="16.5" customHeight="1">
      <c r="A62" s="8"/>
      <c r="B62" s="9"/>
      <c r="C62" s="8"/>
      <c r="D62" s="8"/>
      <c r="E62" s="8"/>
      <c r="F62" s="8"/>
      <c r="G62" s="8"/>
      <c r="H62" s="10"/>
      <c r="I62" s="8"/>
      <c r="J62" s="8"/>
    </row>
    <row r="63" spans="1:15" s="33" customFormat="1" ht="15.75">
      <c r="A63" s="8"/>
      <c r="B63" s="9" t="s">
        <v>182</v>
      </c>
      <c r="C63" s="8"/>
      <c r="D63" s="8"/>
      <c r="E63" s="8" t="str">
        <f>[1]Колонтитули!E9</f>
        <v>________________</v>
      </c>
      <c r="F63" s="8"/>
      <c r="G63" s="8"/>
      <c r="H63" s="9" t="s">
        <v>183</v>
      </c>
      <c r="I63" s="1"/>
      <c r="J63" s="1"/>
      <c r="K63" s="1"/>
      <c r="L63" s="1"/>
      <c r="M63" s="1"/>
      <c r="N63" s="32"/>
    </row>
    <row r="64" spans="1:15" s="33" customFormat="1" ht="15.75">
      <c r="A64" s="8"/>
      <c r="B64" s="9"/>
      <c r="C64" s="10"/>
      <c r="D64" s="8"/>
      <c r="E64" s="8"/>
      <c r="F64" s="8"/>
      <c r="G64" s="8"/>
      <c r="H64" s="10"/>
      <c r="I64" s="8"/>
      <c r="J64" s="8"/>
      <c r="K64" s="34"/>
      <c r="L64" s="34"/>
      <c r="M64" s="34"/>
      <c r="N64" s="32"/>
    </row>
    <row r="65" spans="1:14" s="33" customFormat="1" ht="15.75">
      <c r="A65" s="8"/>
      <c r="B65" s="9"/>
      <c r="C65" s="8"/>
      <c r="D65" s="8"/>
      <c r="E65" s="8"/>
      <c r="F65" s="8"/>
      <c r="G65" s="8"/>
      <c r="H65" s="10"/>
      <c r="I65" s="8"/>
      <c r="J65" s="8"/>
      <c r="K65" s="1"/>
      <c r="L65" s="1"/>
      <c r="M65" s="1"/>
      <c r="N65" s="32"/>
    </row>
    <row r="66" spans="1:14" s="33" customFormat="1" ht="15.75">
      <c r="A66" s="8"/>
      <c r="B66" s="9" t="s">
        <v>17</v>
      </c>
      <c r="C66" s="10"/>
      <c r="D66" s="8"/>
      <c r="E66" s="8" t="str">
        <f>[1]Колонтитули!E12</f>
        <v>________________</v>
      </c>
      <c r="F66" s="8"/>
      <c r="G66" s="8"/>
      <c r="H66" s="9" t="s">
        <v>184</v>
      </c>
      <c r="I66" s="1"/>
      <c r="J66" s="1"/>
      <c r="K66" s="1"/>
      <c r="L66" s="1"/>
      <c r="M66" s="1"/>
      <c r="N66" s="32"/>
    </row>
    <row r="67" spans="1:14" s="33" customFormat="1" ht="15.75">
      <c r="A67" s="8"/>
      <c r="B67" s="9"/>
      <c r="C67" s="8"/>
      <c r="D67" s="8"/>
      <c r="E67" s="8"/>
      <c r="F67" s="8"/>
      <c r="G67" s="8"/>
      <c r="H67" s="10"/>
      <c r="I67" s="8"/>
      <c r="J67" s="8"/>
      <c r="K67" s="1"/>
      <c r="L67" s="1"/>
      <c r="M67" s="1"/>
      <c r="N67" s="32"/>
    </row>
    <row r="68" spans="1:14" s="33" customFormat="1" ht="15.75">
      <c r="A68" s="8"/>
      <c r="B68" s="9"/>
      <c r="C68" s="10"/>
      <c r="D68" s="8"/>
      <c r="E68" s="8"/>
      <c r="F68" s="8"/>
      <c r="G68" s="8"/>
      <c r="H68" s="10"/>
      <c r="I68" s="8"/>
      <c r="J68" s="8"/>
      <c r="K68" s="1"/>
      <c r="L68" s="1"/>
      <c r="M68" s="1"/>
      <c r="N68" s="32"/>
    </row>
    <row r="69" spans="1:14" s="33" customFormat="1" ht="15.75">
      <c r="A69" s="8"/>
      <c r="B69" s="9" t="str">
        <f>[1]Колонтитули!B15</f>
        <v>___ __________ 2018 р.</v>
      </c>
      <c r="C69" s="8"/>
      <c r="D69" s="8"/>
      <c r="E69" s="8"/>
      <c r="F69" s="8"/>
      <c r="G69" s="8"/>
      <c r="H69" s="10"/>
      <c r="I69" s="8"/>
      <c r="J69" s="8"/>
      <c r="K69" s="1"/>
      <c r="L69" s="1"/>
      <c r="M69" s="1"/>
      <c r="N69" s="32"/>
    </row>
    <row r="70" spans="1:14" ht="15.75">
      <c r="A70" s="8"/>
      <c r="B70" s="35"/>
      <c r="C70" s="8"/>
      <c r="D70" s="8"/>
      <c r="E70" s="8"/>
      <c r="F70" s="8"/>
      <c r="G70" s="8"/>
      <c r="H70" s="10"/>
      <c r="I70" s="8"/>
      <c r="J70" s="8"/>
    </row>
    <row r="71" spans="1:14" ht="15.75">
      <c r="A71" s="8"/>
      <c r="B71" s="9"/>
      <c r="C71" s="8"/>
      <c r="D71" s="8"/>
      <c r="E71" s="8"/>
      <c r="F71" s="8"/>
      <c r="G71" s="8"/>
      <c r="H71" s="10"/>
      <c r="I71" s="8"/>
      <c r="J71" s="8"/>
    </row>
  </sheetData>
  <mergeCells count="22">
    <mergeCell ref="A12:F12"/>
    <mergeCell ref="A5:M5"/>
    <mergeCell ref="A37:F37"/>
    <mergeCell ref="A38:F38"/>
    <mergeCell ref="A39:F39"/>
    <mergeCell ref="A13:F13"/>
    <mergeCell ref="A23:F23"/>
    <mergeCell ref="A30:F30"/>
    <mergeCell ref="J9:J10"/>
    <mergeCell ref="K9:K10"/>
    <mergeCell ref="L9:L10"/>
    <mergeCell ref="M9:M10"/>
    <mergeCell ref="A11:F11"/>
    <mergeCell ref="A7:I7"/>
    <mergeCell ref="A9:A10"/>
    <mergeCell ref="B9:B10"/>
    <mergeCell ref="I9:I10"/>
    <mergeCell ref="C9:C10"/>
    <mergeCell ref="D9:E9"/>
    <mergeCell ref="F9:F10"/>
    <mergeCell ref="G9:G10"/>
    <mergeCell ref="H9:H10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ЕФ</vt:lpstr>
    </vt:vector>
  </TitlesOfParts>
  <Company>pu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edepart</dc:creator>
  <cp:lastModifiedBy>Admin</cp:lastModifiedBy>
  <cp:lastPrinted>2018-07-03T14:36:59Z</cp:lastPrinted>
  <dcterms:created xsi:type="dcterms:W3CDTF">2018-06-06T12:02:46Z</dcterms:created>
  <dcterms:modified xsi:type="dcterms:W3CDTF">2018-07-03T14:37:28Z</dcterms:modified>
</cp:coreProperties>
</file>